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elwpvicgovau.sharepoint.com/sites/ecm_706/Grants/2023 Grants Round/"/>
    </mc:Choice>
  </mc:AlternateContent>
  <xr:revisionPtr revIDLastSave="123" documentId="8_{6381FC2B-1C69-4073-8FAA-D0FB5B95836D}" xr6:coauthVersionLast="47" xr6:coauthVersionMax="47" xr10:uidLastSave="{8F37538E-5207-4723-8EC7-7B8AC93F0641}"/>
  <bookViews>
    <workbookView xWindow="-110" yWindow="-110" windowWidth="19420" windowHeight="10420" firstSheet="3" activeTab="5" xr2:uid="{29D116DE-B402-47BE-93D1-7A7401705824}"/>
  </bookViews>
  <sheets>
    <sheet name="1 - Environmental Outcome" sheetId="5" r:id="rId1"/>
    <sheet name="2 - Community Involvement" sheetId="6" r:id="rId2"/>
    <sheet name="3 - Risk Management" sheetId="1" r:id="rId3"/>
    <sheet name="4 - Budget 1 - Project Budget" sheetId="3" r:id="rId4"/>
    <sheet name="5 - Budget 2 - In Kind" sheetId="4" r:id="rId5"/>
    <sheet name="6 - Budget 3 - Summary" sheetId="2" r:id="rId6"/>
  </sheets>
  <definedNames>
    <definedName name="_xlnm.Print_Area" localSheetId="0">'1 - Environmental Outcome'!$A$1:$E$14</definedName>
    <definedName name="_xlnm.Print_Area" localSheetId="1">'2 - Community Involvement'!$A$1:$D$14</definedName>
    <definedName name="_xlnm.Print_Area" localSheetId="2">'3 - Risk Management'!$A$1:$E$24</definedName>
    <definedName name="_xlnm.Print_Area" localSheetId="3">'4 - Budget 1 - Project Budget'!$B$1:$H$37</definedName>
    <definedName name="_xlnm.Print_Area" localSheetId="4">'5 - Budget 2 - In Kind'!$B$1:$O$32</definedName>
    <definedName name="_xlnm.Print_Area" localSheetId="5">'6 - Budget 3 - Summary'!$B$1:$K$43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G8" i="3"/>
  <c r="G9" i="3"/>
  <c r="G8" i="4"/>
  <c r="D19" i="6"/>
  <c r="J8" i="2" l="1"/>
  <c r="J9" i="2"/>
  <c r="J12" i="2" l="1"/>
  <c r="J14" i="2"/>
  <c r="J15" i="2"/>
  <c r="J16" i="2"/>
  <c r="J17" i="2"/>
  <c r="J18" i="2"/>
  <c r="J19" i="2"/>
  <c r="J20" i="2"/>
  <c r="J21" i="2"/>
  <c r="J22" i="2"/>
  <c r="E6" i="6" l="1"/>
  <c r="E7" i="6"/>
  <c r="E8" i="6"/>
  <c r="E9" i="6"/>
  <c r="E10" i="6"/>
  <c r="E11" i="6"/>
  <c r="E12" i="6"/>
  <c r="E13" i="6"/>
  <c r="E14" i="6"/>
  <c r="E15" i="6"/>
  <c r="E16" i="6"/>
  <c r="E17" i="6"/>
  <c r="E18" i="6"/>
  <c r="E20" i="6"/>
  <c r="E21" i="6"/>
  <c r="E22" i="6"/>
  <c r="E23" i="6"/>
  <c r="E24" i="6"/>
  <c r="E25" i="6"/>
  <c r="E26" i="6"/>
  <c r="E27" i="6"/>
  <c r="E28" i="6"/>
  <c r="E29" i="6"/>
  <c r="E5" i="6"/>
  <c r="F5" i="5"/>
  <c r="P31" i="4"/>
  <c r="P32" i="4"/>
  <c r="P33" i="4"/>
  <c r="P34" i="4"/>
  <c r="P35" i="4"/>
  <c r="P36" i="4"/>
  <c r="P37" i="4"/>
  <c r="P38" i="4"/>
  <c r="P39" i="4"/>
  <c r="P40" i="4"/>
  <c r="P41" i="4"/>
  <c r="P42" i="4"/>
  <c r="P43" i="4"/>
  <c r="P44" i="4"/>
  <c r="P45" i="4"/>
  <c r="P46" i="4"/>
  <c r="P47" i="4"/>
  <c r="P48" i="4"/>
  <c r="P49" i="4"/>
  <c r="P50" i="4"/>
  <c r="P51" i="4"/>
  <c r="P52" i="4"/>
  <c r="P53" i="4"/>
  <c r="P54" i="4"/>
  <c r="P55" i="4"/>
  <c r="P56"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G31" i="4" l="1"/>
  <c r="I31" i="4" s="1"/>
  <c r="P30" i="4"/>
  <c r="G30" i="4"/>
  <c r="I30" i="4" s="1"/>
  <c r="P29" i="4"/>
  <c r="G29" i="4"/>
  <c r="I29" i="4" s="1"/>
  <c r="P28" i="4"/>
  <c r="G28" i="4"/>
  <c r="I28" i="4" s="1"/>
  <c r="P27" i="4"/>
  <c r="G27" i="4"/>
  <c r="I27" i="4" s="1"/>
  <c r="P26" i="4"/>
  <c r="G26" i="4"/>
  <c r="I26" i="4" s="1"/>
  <c r="P25" i="4"/>
  <c r="G25" i="4"/>
  <c r="I25" i="4" s="1"/>
  <c r="P24" i="4"/>
  <c r="G24" i="4"/>
  <c r="I24" i="4" s="1"/>
  <c r="P23" i="4"/>
  <c r="G23" i="4"/>
  <c r="I23" i="4" s="1"/>
  <c r="P22" i="4"/>
  <c r="G22" i="4"/>
  <c r="I22" i="4" s="1"/>
  <c r="P21" i="4"/>
  <c r="G21" i="4"/>
  <c r="I21" i="4" s="1"/>
  <c r="P20" i="4"/>
  <c r="G20" i="4"/>
  <c r="I20" i="4" s="1"/>
  <c r="P19" i="4"/>
  <c r="G19" i="4"/>
  <c r="I19" i="4" s="1"/>
  <c r="P18" i="4"/>
  <c r="G18" i="4"/>
  <c r="I18" i="4" s="1"/>
  <c r="P17" i="4"/>
  <c r="G17" i="4"/>
  <c r="I17" i="4" s="1"/>
  <c r="P16" i="4"/>
  <c r="G16" i="4"/>
  <c r="I16" i="4" s="1"/>
  <c r="P15" i="4"/>
  <c r="G15" i="4"/>
  <c r="I15" i="4" s="1"/>
  <c r="P14" i="4"/>
  <c r="G14" i="4"/>
  <c r="I14" i="4" s="1"/>
  <c r="P13" i="4"/>
  <c r="G13" i="4"/>
  <c r="I13" i="4" s="1"/>
  <c r="P12" i="4"/>
  <c r="G12" i="4"/>
  <c r="I12" i="4" s="1"/>
  <c r="P11" i="4"/>
  <c r="G11" i="4"/>
  <c r="I11" i="4" s="1"/>
  <c r="P10" i="4"/>
  <c r="G10" i="4"/>
  <c r="I10" i="4" s="1"/>
  <c r="P9" i="4"/>
  <c r="G9" i="4"/>
  <c r="I9" i="4" s="1"/>
  <c r="P8" i="4"/>
  <c r="I8" i="4"/>
  <c r="P7" i="4"/>
  <c r="G6" i="4"/>
  <c r="N4" i="4"/>
  <c r="E30" i="2" s="1"/>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G36" i="3"/>
  <c r="I36" i="3" s="1"/>
  <c r="I35" i="3"/>
  <c r="G35" i="3"/>
  <c r="I34" i="3"/>
  <c r="G34" i="3"/>
  <c r="G33" i="3"/>
  <c r="I33" i="3" s="1"/>
  <c r="G32" i="3"/>
  <c r="I32" i="3" s="1"/>
  <c r="I31" i="3"/>
  <c r="G31" i="3"/>
  <c r="I30" i="3"/>
  <c r="G30" i="3"/>
  <c r="G29" i="3"/>
  <c r="I29" i="3" s="1"/>
  <c r="G28" i="3"/>
  <c r="I28" i="3" s="1"/>
  <c r="I27" i="3"/>
  <c r="G27" i="3"/>
  <c r="I26" i="3"/>
  <c r="G26" i="3"/>
  <c r="G25" i="3"/>
  <c r="I25" i="3" s="1"/>
  <c r="G24" i="3"/>
  <c r="I24" i="3" s="1"/>
  <c r="I23" i="3"/>
  <c r="G23" i="3"/>
  <c r="I22" i="3"/>
  <c r="G22" i="3"/>
  <c r="G21" i="3"/>
  <c r="I21" i="3" s="1"/>
  <c r="G20" i="3"/>
  <c r="I20" i="3" s="1"/>
  <c r="I19" i="3"/>
  <c r="G19" i="3"/>
  <c r="I18" i="3"/>
  <c r="G18" i="3"/>
  <c r="G17" i="3"/>
  <c r="I17" i="3" s="1"/>
  <c r="G16" i="3"/>
  <c r="I16" i="3" s="1"/>
  <c r="I15" i="3"/>
  <c r="G15" i="3"/>
  <c r="I14" i="3"/>
  <c r="G14" i="3"/>
  <c r="G13" i="3"/>
  <c r="I13" i="3" s="1"/>
  <c r="G12" i="3"/>
  <c r="I12" i="3" s="1"/>
  <c r="I11" i="3"/>
  <c r="G11" i="3"/>
  <c r="I10" i="3"/>
  <c r="G10" i="3"/>
  <c r="I9" i="3"/>
  <c r="G6" i="3"/>
  <c r="E42" i="2"/>
  <c r="G41" i="2"/>
  <c r="G40" i="2"/>
  <c r="G39" i="2"/>
  <c r="G38" i="2"/>
  <c r="C23" i="2"/>
  <c r="J23" i="2" l="1"/>
  <c r="J13" i="2"/>
  <c r="I8" i="3"/>
  <c r="J11" i="2"/>
  <c r="I7" i="3"/>
  <c r="J10" i="2"/>
  <c r="I7" i="4"/>
  <c r="G4" i="3"/>
  <c r="I3" i="3" s="1"/>
  <c r="G4" i="4"/>
  <c r="E29" i="2" s="1"/>
  <c r="E31" i="2" s="1"/>
  <c r="G29" i="2" s="1"/>
  <c r="J7" i="2"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J24" i="2" l="1"/>
  <c r="L24" i="2" s="1"/>
  <c r="K7" i="2"/>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alcChain>
</file>

<file path=xl/sharedStrings.xml><?xml version="1.0" encoding="utf-8"?>
<sst xmlns="http://schemas.openxmlformats.org/spreadsheetml/2006/main" count="114" uniqueCount="106">
  <si>
    <t>Assessment Criterion: ENVIRONMENTAL OUTCOME (40%)</t>
  </si>
  <si>
    <r>
      <t xml:space="preserve">Document the extent to which the project will directly help to, or educate about how to, conserve, rehabilitate, protect or enhance the coastal or near shore marine environment.
• In chronological order list </t>
    </r>
    <r>
      <rPr>
        <b/>
        <sz val="11"/>
        <color theme="1"/>
        <rFont val="Calibri"/>
        <family val="2"/>
        <scheme val="minor"/>
      </rPr>
      <t>what</t>
    </r>
    <r>
      <rPr>
        <sz val="11"/>
        <color theme="1"/>
        <rFont val="Calibri"/>
        <family val="2"/>
        <scheme val="minor"/>
      </rPr>
      <t xml:space="preserve"> activities are you proposing in the project and </t>
    </r>
    <r>
      <rPr>
        <b/>
        <sz val="11"/>
        <color theme="1"/>
        <rFont val="Calibri"/>
        <family val="2"/>
        <scheme val="minor"/>
      </rPr>
      <t>how</t>
    </r>
    <r>
      <rPr>
        <sz val="11"/>
        <color theme="1"/>
        <rFont val="Calibri"/>
        <family val="2"/>
        <scheme val="minor"/>
      </rPr>
      <t xml:space="preserve"> are they going to help address the issue you have identified.
• Please outline all </t>
    </r>
    <r>
      <rPr>
        <b/>
        <sz val="11"/>
        <color theme="1"/>
        <rFont val="Calibri"/>
        <family val="2"/>
        <scheme val="minor"/>
      </rPr>
      <t>activities</t>
    </r>
    <r>
      <rPr>
        <sz val="11"/>
        <color theme="1"/>
        <rFont val="Calibri"/>
        <family val="2"/>
        <scheme val="minor"/>
      </rPr>
      <t xml:space="preserve"> that you plan on delivering, </t>
    </r>
    <r>
      <rPr>
        <b/>
        <sz val="11"/>
        <color theme="1"/>
        <rFont val="Calibri"/>
        <family val="2"/>
        <scheme val="minor"/>
      </rPr>
      <t>who</t>
    </r>
    <r>
      <rPr>
        <sz val="11"/>
        <color theme="1"/>
        <rFont val="Calibri"/>
        <family val="2"/>
        <scheme val="minor"/>
      </rPr>
      <t xml:space="preserve"> will be involved and </t>
    </r>
    <r>
      <rPr>
        <b/>
        <sz val="11"/>
        <color theme="1"/>
        <rFont val="Calibri"/>
        <family val="2"/>
        <scheme val="minor"/>
      </rPr>
      <t>timelines</t>
    </r>
    <r>
      <rPr>
        <sz val="11"/>
        <color theme="1"/>
        <rFont val="Calibri"/>
        <family val="2"/>
        <scheme val="minor"/>
      </rPr>
      <t xml:space="preserve"> for when this will occur.
• We recommend you provide as much detail as you can.</t>
    </r>
  </si>
  <si>
    <t>Activity</t>
  </si>
  <si>
    <t>Purpose or Objective</t>
  </si>
  <si>
    <t>Who will be involved?</t>
  </si>
  <si>
    <t>When will this occur?</t>
  </si>
  <si>
    <t>e.g.</t>
  </si>
  <si>
    <t>Planting 200 endemic species on 0.5ha of foreshore reserve</t>
  </si>
  <si>
    <t xml:space="preserve">Planting of 200 plants, of local EVC, to increase biodiversity to area etc… </t>
  </si>
  <si>
    <t>Volunteers and community members, Parks Vic, local Shire, X Primary School, Contractor/s</t>
  </si>
  <si>
    <r>
      <t>1</t>
    </r>
    <r>
      <rPr>
        <i/>
        <vertAlign val="superscript"/>
        <sz val="11"/>
        <color rgb="FF222222"/>
        <rFont val="Calibri"/>
        <family val="2"/>
        <scheme val="minor"/>
      </rPr>
      <t>st</t>
    </r>
    <r>
      <rPr>
        <i/>
        <sz val="11"/>
        <color rgb="FF222222"/>
        <rFont val="Calibri"/>
        <family val="2"/>
        <scheme val="minor"/>
      </rPr>
      <t xml:space="preserve"> weekend of November, Term 4 2022, Autumn 2023</t>
    </r>
  </si>
  <si>
    <t>Assessment Criterion: COMMUNITY INVOLVEMENT (40%)</t>
  </si>
  <si>
    <r>
      <t xml:space="preserve">Document the extent to which the project involves volunteers or the community in on-ground action, engagement or education.
• Please outline all </t>
    </r>
    <r>
      <rPr>
        <b/>
        <sz val="11"/>
        <color theme="1"/>
        <rFont val="Calibri"/>
        <family val="2"/>
        <scheme val="minor"/>
      </rPr>
      <t>events/engagements</t>
    </r>
    <r>
      <rPr>
        <sz val="11"/>
        <color theme="1"/>
        <rFont val="Calibri"/>
        <family val="2"/>
        <scheme val="minor"/>
      </rPr>
      <t xml:space="preserve"> that you plan on delivering, </t>
    </r>
    <r>
      <rPr>
        <b/>
        <sz val="11"/>
        <color theme="1"/>
        <rFont val="Calibri"/>
        <family val="2"/>
        <scheme val="minor"/>
      </rPr>
      <t>who</t>
    </r>
    <r>
      <rPr>
        <sz val="11"/>
        <color theme="1"/>
        <rFont val="Calibri"/>
        <family val="2"/>
        <scheme val="minor"/>
      </rPr>
      <t xml:space="preserve"> will be involved and timelines for </t>
    </r>
    <r>
      <rPr>
        <b/>
        <sz val="11"/>
        <color theme="1"/>
        <rFont val="Calibri"/>
        <family val="2"/>
        <scheme val="minor"/>
      </rPr>
      <t>when</t>
    </r>
    <r>
      <rPr>
        <sz val="11"/>
        <color theme="1"/>
        <rFont val="Calibri"/>
        <family val="2"/>
        <scheme val="minor"/>
      </rPr>
      <t xml:space="preserve"> this will occur.
• We recommend you provide as much detail as you can.</t>
    </r>
  </si>
  <si>
    <t>What type of engagement events are you proposing? This can include media engagement.</t>
  </si>
  <si>
    <t xml:space="preserve">How many events? </t>
  </si>
  <si>
    <t>Number of people expected to engage/reach at event/engagement?  </t>
  </si>
  <si>
    <t>eg</t>
  </si>
  <si>
    <t>Social media posts to promote ‘Come and try planting day’, pre and post event</t>
  </si>
  <si>
    <r>
      <t xml:space="preserve">TOTAL </t>
    </r>
    <r>
      <rPr>
        <sz val="11"/>
        <color theme="1"/>
        <rFont val="Calibri"/>
        <family val="2"/>
        <scheme val="minor"/>
      </rPr>
      <t>(automatically calculates)</t>
    </r>
  </si>
  <si>
    <t>Assessment Criterion: RISK MANAGEMENT (10%)</t>
  </si>
  <si>
    <t>Please use the below table to identify potential risks to the project and adequate actions to remove, manage or reduce the risks. 
We have provided some potential risk categores to consider, but this list is not exhaustive.</t>
  </si>
  <si>
    <t>What are the risks to your project?</t>
  </si>
  <si>
    <t>What actions do you have planned to remove, reduce or mitigate the risk?</t>
  </si>
  <si>
    <t xml:space="preserve">eg. </t>
  </si>
  <si>
    <t>OHS of volunteers while doing weeding and revegetation as part of 'Come and try planting' day</t>
  </si>
  <si>
    <t xml:space="preserve">Job safety planning will be completed, volunteers will be briefed, volunteer works supervised,  safe worksite identified, apprioriate PPE worn, first aider present at all working bees, contractors used for areas not deemed safe for volunteers. </t>
  </si>
  <si>
    <t>Potential risk categories to consider</t>
  </si>
  <si>
    <t>Capacity - Of volunteers, delivery of multiple projects</t>
  </si>
  <si>
    <t>Compliance - With Acts and regulations, as well as internal policies and procedures</t>
  </si>
  <si>
    <t>Cultural Heritage - Impact on Cultural Heritage</t>
  </si>
  <si>
    <t>Engagement- With community, with volunteers</t>
  </si>
  <si>
    <t xml:space="preserve">Environmental hazards - Dangerous trees, toxic weeds, exposure to elements, slips trips and falls, bites and stings </t>
  </si>
  <si>
    <t xml:space="preserve">Equipment - Manual handling </t>
  </si>
  <si>
    <t>Finance and contract management</t>
  </si>
  <si>
    <t>Legacy post funding - Asset management and maintenance, asset security, sharing and management of data collected as part of citizen science projects</t>
  </si>
  <si>
    <t xml:space="preserve">Location - Working in and around water, on or near cliffs, working remotely </t>
  </si>
  <si>
    <t>Native vegetation - Off target spraying, removal of native vegetation</t>
  </si>
  <si>
    <r>
      <t xml:space="preserve">OHS - </t>
    </r>
    <r>
      <rPr>
        <b/>
        <sz val="11"/>
        <color theme="1" tint="0.499984740745262"/>
        <rFont val="Calibri"/>
        <family val="2"/>
        <scheme val="minor"/>
      </rPr>
      <t>COVID- 19</t>
    </r>
    <r>
      <rPr>
        <sz val="11"/>
        <color theme="1" tint="0.499984740745262"/>
        <rFont val="Calibri"/>
        <family val="2"/>
        <scheme val="minor"/>
      </rPr>
      <t>, Public safety, liability and insurance</t>
    </r>
  </si>
  <si>
    <t>Project delays - Contractor or consultant, project schedule not clearly defined or understood</t>
  </si>
  <si>
    <t>TAB 1 OF 3 for Assessment Criterion: BUDGET (10%)
Project Budget</t>
  </si>
  <si>
    <r>
      <t xml:space="preserve">Demonstrate how the project represents good value for money by delivering multiple outcomes, high public benefit, reasonable costings and adequate in-kind contribution.
Add your planned budget items to this page. </t>
    </r>
    <r>
      <rPr>
        <b/>
        <sz val="11"/>
        <rFont val="Calibri"/>
        <family val="2"/>
        <scheme val="minor"/>
      </rPr>
      <t>Only include items that you are seeking Coastcare Victoria Community grant funding for</t>
    </r>
    <r>
      <rPr>
        <sz val="11"/>
        <rFont val="Calibri"/>
        <family val="2"/>
        <scheme val="minor"/>
      </rPr>
      <t xml:space="preserve">. You can also add a category more than once (e.g. you might need two or three lines for Site Preparation). The total and final amount for each budget line will be automatically calculated for you (grey cells). The total budget amount will be automatically transferred to Budget Tab 3 of this spreadsheet. </t>
    </r>
  </si>
  <si>
    <t>TOTAL BUDGET FOR PROJECT</t>
  </si>
  <si>
    <t>Category (choose from drop down)</t>
  </si>
  <si>
    <r>
      <t xml:space="preserve">Description 
</t>
    </r>
    <r>
      <rPr>
        <sz val="11"/>
        <rFont val="Calibri"/>
        <family val="2"/>
        <scheme val="minor"/>
      </rPr>
      <t>e.g.  printing, tube stock, type of permit, masks</t>
    </r>
  </si>
  <si>
    <t>Unit Price</t>
  </si>
  <si>
    <t xml:space="preserve">Quantity </t>
  </si>
  <si>
    <t>Amount $</t>
  </si>
  <si>
    <t>Materials</t>
  </si>
  <si>
    <t>Tube stock</t>
  </si>
  <si>
    <t>TAB 2 OF 3 for Assessment Criterion: BUDGET (10%)
In Kind Support / Contribution</t>
  </si>
  <si>
    <r>
      <t xml:space="preserve">Add your volunteer contributions and other partner organisations contributions (if any) to this page. 
</t>
    </r>
    <r>
      <rPr>
        <b/>
        <sz val="11"/>
        <color theme="1"/>
        <rFont val="Calibri"/>
        <family val="2"/>
        <scheme val="minor"/>
      </rPr>
      <t>Volunteer group contributions</t>
    </r>
    <r>
      <rPr>
        <sz val="11"/>
        <color theme="1"/>
        <rFont val="Calibri"/>
        <family val="2"/>
        <scheme val="minor"/>
      </rPr>
      <t xml:space="preserve"> will be automatically calculated per line (grey cells), this total will then be automatically totalled and transferred to Budget Tab 3. Volunteer hours are calculated at $40/hr. 
Enter in </t>
    </r>
    <r>
      <rPr>
        <b/>
        <sz val="11"/>
        <color theme="1"/>
        <rFont val="Calibri"/>
        <family val="2"/>
        <scheme val="minor"/>
      </rPr>
      <t>partner agencies total contribution</t>
    </r>
    <r>
      <rPr>
        <sz val="11"/>
        <color theme="1"/>
        <rFont val="Calibri"/>
        <family val="2"/>
        <scheme val="minor"/>
      </rPr>
      <t xml:space="preserve"> into each line, this will be automatically totalled and transferred to Budget Tab 3.</t>
    </r>
  </si>
  <si>
    <t xml:space="preserve">Volunteer Group Contributions </t>
  </si>
  <si>
    <t>TOTAL</t>
  </si>
  <si>
    <t>Support from Partner Agencies</t>
  </si>
  <si>
    <t>Staff hours</t>
  </si>
  <si>
    <r>
      <t xml:space="preserve">Description 
</t>
    </r>
    <r>
      <rPr>
        <sz val="11"/>
        <color theme="1"/>
        <rFont val="Calibri"/>
        <family val="2"/>
        <scheme val="minor"/>
      </rPr>
      <t>(e.g. on ground works, community engagement, information sessions, planning, capital and paid labour)</t>
    </r>
  </si>
  <si>
    <t>Number of volunteers</t>
  </si>
  <si>
    <t>Hours per day</t>
  </si>
  <si>
    <t>Number of days</t>
  </si>
  <si>
    <t>Volunteer contribution</t>
  </si>
  <si>
    <t>Category</t>
  </si>
  <si>
    <t>Partner name</t>
  </si>
  <si>
    <r>
      <t xml:space="preserve">Decription 
</t>
    </r>
    <r>
      <rPr>
        <sz val="11"/>
        <color theme="1"/>
        <rFont val="Calibri"/>
        <family val="2"/>
        <scheme val="minor"/>
      </rPr>
      <t>(e.g. loaned or donated equipment, donated materials, planning, capital and paid labour)</t>
    </r>
  </si>
  <si>
    <t>$</t>
  </si>
  <si>
    <t>Cash</t>
  </si>
  <si>
    <t>On ground works- planting</t>
  </si>
  <si>
    <t xml:space="preserve">Parks Victoria </t>
  </si>
  <si>
    <t>Ranger present at working bee's</t>
  </si>
  <si>
    <t>Other</t>
  </si>
  <si>
    <t>For each partner, please attach in Supporting Documents part of the application form, a letter/email of support confirming that partner is willing to provide this support.</t>
  </si>
  <si>
    <t>TAB 3 OF 3 for Assessment Criterion: BUDGET (10%)
Summary of Budget</t>
  </si>
  <si>
    <r>
      <t xml:space="preserve">
YOU MUST COMPLETE </t>
    </r>
    <r>
      <rPr>
        <sz val="11"/>
        <rFont val="Calibri"/>
        <family val="2"/>
        <scheme val="minor"/>
      </rPr>
      <t>- "Total amount Requested from this Program" on this tab; if applicable, please ensure you scroll down and fill out the "Existing Funding" section on this Tab. 
The remainder of this page (grey cells) automatically calculate based on your entries in "Budget Tab 1 - Project Budget " and "Budget Tab 2 - In Kind Support."</t>
    </r>
    <r>
      <rPr>
        <b/>
        <sz val="11"/>
        <rFont val="Calibri"/>
        <family val="2"/>
        <scheme val="minor"/>
      </rPr>
      <t xml:space="preserve">
Important information for Apple devices</t>
    </r>
    <r>
      <rPr>
        <sz val="11"/>
        <rFont val="Calibri"/>
        <family val="2"/>
        <scheme val="minor"/>
      </rPr>
      <t>: If you are using an Apple device you will need to export the completed application spreadsheet to Excel. For help on this search your browser for 'Export to other file formats in Numbers'. Should you need further assistance with exporting to other file formats for Apple devices please contact a Coastcare Victoria Facilitator.</t>
    </r>
  </si>
  <si>
    <t>PROJECT BUDGET (GST INCLUSIVE)</t>
  </si>
  <si>
    <t>Your application must fully and clearly define project costs, including any GST on supply items required to deliver your project (for example nursery plants or contractor services).</t>
  </si>
  <si>
    <t>INCOME</t>
  </si>
  <si>
    <t>EXPENDITURE</t>
  </si>
  <si>
    <t>Total Amount Requested from this Program (rounded to nearest dollar)</t>
  </si>
  <si>
    <t>Advertising  (e.g. costs to advertise in newspapers etc)</t>
  </si>
  <si>
    <t>Communication &amp; Engagement activities (e.g. seminars, webinars, etc)</t>
  </si>
  <si>
    <t>Web &amp; electronic resources (e.g. videos)</t>
  </si>
  <si>
    <t>Printing/design (e.g. flyers/posters, newsletters, signage, etc)</t>
  </si>
  <si>
    <t>Training &amp; certification (if directly related to funded activity)</t>
  </si>
  <si>
    <t>Personal protective equipment (gloves, masks etc)</t>
  </si>
  <si>
    <t>Contractors (e.g. weed control, fencing etc)</t>
  </si>
  <si>
    <t>Equipment hire or purchase (eg post hole diggers, etc)</t>
  </si>
  <si>
    <t>Materials (Fencing, tubestock and guards)</t>
  </si>
  <si>
    <t xml:space="preserve">Site preparation </t>
  </si>
  <si>
    <t>Consent or permit costs</t>
  </si>
  <si>
    <t>Site security, fencing &amp; signage</t>
  </si>
  <si>
    <t>Technical specialist &amp; advisers (e.g. Cultural heritage, cultural practises)</t>
  </si>
  <si>
    <t>Environmental assessments</t>
  </si>
  <si>
    <t>Project management &amp; coordination (incurred costs, maximum 15%)</t>
  </si>
  <si>
    <t>Other - describe</t>
  </si>
  <si>
    <r>
      <rPr>
        <b/>
        <i/>
        <sz val="11"/>
        <rFont val="Calibri"/>
        <family val="2"/>
        <scheme val="minor"/>
      </rPr>
      <t>Income minus expenditure</t>
    </r>
    <r>
      <rPr>
        <i/>
        <sz val="11"/>
        <rFont val="Calibri"/>
        <family val="2"/>
        <scheme val="minor"/>
      </rPr>
      <t xml:space="preserve"> </t>
    </r>
    <r>
      <rPr>
        <b/>
        <i/>
        <sz val="11"/>
        <rFont val="Calibri"/>
        <family val="2"/>
        <scheme val="minor"/>
      </rPr>
      <t>(should be $0)</t>
    </r>
  </si>
  <si>
    <t>IN KIND CONTRIBUTION</t>
  </si>
  <si>
    <t>In kind total contribution as a % of total funding requested</t>
  </si>
  <si>
    <t>Automatically calculates</t>
  </si>
  <si>
    <t>Amount in $</t>
  </si>
  <si>
    <t>Contribution - your organisation (total)</t>
  </si>
  <si>
    <t>Contribution - partner organisation (total)</t>
  </si>
  <si>
    <t>Total</t>
  </si>
  <si>
    <t>EXISTING FUNDING</t>
  </si>
  <si>
    <t>Please list details of any other existing funding agreements you may have</t>
  </si>
  <si>
    <t xml:space="preserve">Funding Source and Project Title: </t>
  </si>
  <si>
    <t xml:space="preserve"> Amount $</t>
  </si>
  <si>
    <t xml:space="preserve">When do you expect this project to be complete (dd/mm/yyyy)?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</si>
</sst>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_-&quot;$&quot;* #,##0_-;\-&quot;$&quot;* #,##0_-;_-&quot;$&quot;* &quot;-&quot;??_-;_-@_-"/>
    <numFmt numFmtId="165" formatCode="0;;;@"/>
    <numFmt numFmtId="166" formatCode="&quot;$&quot;#,##0.00"/>
  </numFmts>
  <fonts count="33"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6"/>
      <color theme="1"/>
      <name val="Calibri"/>
      <family val="2"/>
      <scheme val="minor"/>
    </font>
    <font>
      <sz val="11"/>
      <color theme="1"/>
      <name val="Calibri"/>
      <family val="2"/>
      <scheme val="minor"/>
    </font>
    <font>
      <b/>
      <sz val="16"/>
      <name val="Calibri"/>
      <family val="2"/>
      <scheme val="minor"/>
    </font>
    <font>
      <sz val="16"/>
      <name val="Calibri"/>
      <family val="2"/>
      <scheme val="minor"/>
    </font>
    <font>
      <b/>
      <sz val="11"/>
      <name val="Calibri"/>
      <family val="2"/>
      <scheme val="minor"/>
    </font>
    <font>
      <b/>
      <sz val="8"/>
      <name val="Calibri"/>
      <family val="2"/>
      <scheme val="minor"/>
    </font>
    <font>
      <b/>
      <sz val="12"/>
      <name val="Calibri"/>
      <family val="2"/>
      <scheme val="minor"/>
    </font>
    <font>
      <sz val="9"/>
      <name val="Calibri"/>
      <family val="2"/>
      <scheme val="minor"/>
    </font>
    <font>
      <i/>
      <sz val="11"/>
      <name val="Calibri"/>
      <family val="2"/>
      <scheme val="minor"/>
    </font>
    <font>
      <b/>
      <i/>
      <sz val="11"/>
      <name val="Calibri"/>
      <family val="2"/>
      <scheme val="minor"/>
    </font>
    <font>
      <b/>
      <sz val="14"/>
      <name val="Calibri"/>
      <family val="2"/>
      <scheme val="minor"/>
    </font>
    <font>
      <sz val="12"/>
      <color theme="1"/>
      <name val="Calibri"/>
      <family val="2"/>
      <scheme val="minor"/>
    </font>
    <font>
      <b/>
      <sz val="12"/>
      <color theme="1"/>
      <name val="Calibri"/>
      <family val="2"/>
      <scheme val="minor"/>
    </font>
    <font>
      <sz val="11"/>
      <color rgb="FF8EA9DB"/>
      <name val="Calibri"/>
      <family val="2"/>
      <scheme val="minor"/>
    </font>
    <font>
      <sz val="11"/>
      <color theme="4" tint="0.39997558519241921"/>
      <name val="Calibri"/>
      <family val="2"/>
      <scheme val="minor"/>
    </font>
    <font>
      <i/>
      <sz val="11"/>
      <color theme="0" tint="-0.499984740745262"/>
      <name val="Calibri"/>
      <family val="2"/>
      <scheme val="minor"/>
    </font>
    <font>
      <b/>
      <sz val="11"/>
      <color rgb="FF222222"/>
      <name val="Calibri"/>
      <family val="2"/>
      <scheme val="minor"/>
    </font>
    <font>
      <i/>
      <sz val="11"/>
      <color rgb="FF222222"/>
      <name val="Calibri"/>
      <family val="2"/>
      <scheme val="minor"/>
    </font>
    <font>
      <i/>
      <vertAlign val="superscript"/>
      <sz val="11"/>
      <color rgb="FF222222"/>
      <name val="Calibri"/>
      <family val="2"/>
      <scheme val="minor"/>
    </font>
    <font>
      <sz val="16"/>
      <color theme="1"/>
      <name val="Calibri"/>
      <family val="2"/>
      <scheme val="minor"/>
    </font>
    <font>
      <b/>
      <sz val="11"/>
      <color theme="0"/>
      <name val="Calibri"/>
      <family val="2"/>
      <scheme val="minor"/>
    </font>
    <font>
      <u/>
      <sz val="11"/>
      <color theme="10"/>
      <name val="Calibri"/>
      <family val="2"/>
      <scheme val="minor"/>
    </font>
    <font>
      <i/>
      <u/>
      <sz val="11"/>
      <color theme="10"/>
      <name val="Calibri"/>
      <family val="2"/>
      <scheme val="minor"/>
    </font>
    <font>
      <b/>
      <sz val="14"/>
      <color theme="1"/>
      <name val="Calibri"/>
      <family val="2"/>
      <scheme val="minor"/>
    </font>
    <font>
      <b/>
      <sz val="11"/>
      <color theme="1" tint="0.499984740745262"/>
      <name val="Calibri"/>
      <family val="2"/>
      <scheme val="minor"/>
    </font>
    <font>
      <sz val="11"/>
      <color theme="1" tint="0.499984740745262"/>
      <name val="Calibri"/>
      <family val="2"/>
      <scheme val="minor"/>
    </font>
    <font>
      <b/>
      <sz val="11"/>
      <color theme="0" tint="-0.499984740745262"/>
      <name val="Calibri"/>
      <family val="2"/>
      <scheme val="minor"/>
    </font>
    <font>
      <b/>
      <sz val="8"/>
      <color theme="1"/>
      <name val="Calibri"/>
      <family val="2"/>
      <scheme val="minor"/>
    </font>
    <font>
      <sz val="8"/>
      <color theme="1"/>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CCECFF"/>
        <bgColor indexed="64"/>
      </patternFill>
    </fill>
    <fill>
      <patternFill patternType="solid">
        <fgColor theme="4" tint="0.39994506668294322"/>
        <bgColor indexed="64"/>
      </patternFill>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rgb="FF000000"/>
      </right>
      <top style="thin">
        <color rgb="FF000000"/>
      </top>
      <bottom style="thin">
        <color rgb="FF000000"/>
      </bottom>
      <diagonal/>
    </border>
    <border>
      <left/>
      <right/>
      <top/>
      <bottom style="thin">
        <color theme="0" tint="-0.499984740745262"/>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theme="0" tint="-0.499984740745262"/>
      </left>
      <right/>
      <top style="thin">
        <color theme="0" tint="-0.499984740745262"/>
      </top>
      <bottom/>
      <diagonal/>
    </border>
    <border>
      <left style="thin">
        <color rgb="FF000000"/>
      </left>
      <right style="thin">
        <color indexed="64"/>
      </right>
      <top/>
      <bottom style="thin">
        <color rgb="FF000000"/>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cellStyleXfs>
  <cellXfs count="245">
    <xf numFmtId="0" fontId="0" fillId="0" borderId="0" xfId="0"/>
    <xf numFmtId="0" fontId="0" fillId="2" borderId="0" xfId="0" applyFill="1"/>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3" borderId="0" xfId="0" applyFill="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2" fillId="5" borderId="0" xfId="0" applyFont="1" applyFill="1" applyAlignment="1">
      <alignment vertical="top"/>
    </xf>
    <xf numFmtId="0" fontId="2" fillId="5" borderId="0" xfId="0" applyFont="1" applyFill="1"/>
    <xf numFmtId="0" fontId="2" fillId="3" borderId="9" xfId="0" applyFont="1" applyFill="1" applyBorder="1"/>
    <xf numFmtId="44" fontId="8" fillId="3" borderId="10" xfId="1" applyFont="1" applyFill="1" applyBorder="1" applyAlignment="1" applyProtection="1">
      <alignment vertical="top"/>
    </xf>
    <xf numFmtId="0" fontId="8" fillId="3" borderId="11" xfId="0" applyFont="1" applyFill="1" applyBorder="1" applyAlignment="1">
      <alignment vertical="top"/>
    </xf>
    <xf numFmtId="0" fontId="2" fillId="3" borderId="12" xfId="0" applyFont="1" applyFill="1" applyBorder="1"/>
    <xf numFmtId="0" fontId="11" fillId="3" borderId="0" xfId="0" applyFont="1" applyFill="1" applyAlignment="1">
      <alignment vertical="center" wrapText="1"/>
    </xf>
    <xf numFmtId="44" fontId="8" fillId="3" borderId="0" xfId="1" applyFont="1" applyFill="1" applyBorder="1" applyAlignment="1" applyProtection="1">
      <alignment vertical="top"/>
    </xf>
    <xf numFmtId="0" fontId="8" fillId="3" borderId="13" xfId="0" applyFont="1" applyFill="1" applyBorder="1" applyAlignment="1">
      <alignment vertical="top"/>
    </xf>
    <xf numFmtId="0" fontId="2" fillId="3" borderId="13" xfId="0" applyFont="1" applyFill="1" applyBorder="1" applyAlignment="1">
      <alignment vertical="top"/>
    </xf>
    <xf numFmtId="164" fontId="8" fillId="3" borderId="0" xfId="0" applyNumberFormat="1" applyFont="1" applyFill="1"/>
    <xf numFmtId="7" fontId="8" fillId="3" borderId="1" xfId="0" applyNumberFormat="1" applyFont="1" applyFill="1" applyBorder="1"/>
    <xf numFmtId="164" fontId="2" fillId="7" borderId="0" xfId="0" applyNumberFormat="1" applyFont="1" applyFill="1"/>
    <xf numFmtId="0" fontId="2" fillId="7" borderId="1" xfId="0" applyFont="1" applyFill="1" applyBorder="1" applyAlignment="1">
      <alignment vertical="top"/>
    </xf>
    <xf numFmtId="0" fontId="2" fillId="7" borderId="15" xfId="0" applyFont="1" applyFill="1" applyBorder="1" applyAlignment="1">
      <alignment vertical="top"/>
    </xf>
    <xf numFmtId="0" fontId="2" fillId="7" borderId="16" xfId="0" applyFont="1" applyFill="1" applyBorder="1" applyAlignment="1">
      <alignment vertical="top"/>
    </xf>
    <xf numFmtId="7" fontId="2" fillId="8" borderId="17" xfId="0" applyNumberFormat="1" applyFont="1" applyFill="1" applyBorder="1"/>
    <xf numFmtId="164" fontId="2" fillId="7" borderId="0" xfId="1" applyNumberFormat="1" applyFont="1" applyFill="1" applyBorder="1" applyAlignment="1" applyProtection="1">
      <alignment vertical="top"/>
    </xf>
    <xf numFmtId="0" fontId="2" fillId="9" borderId="1" xfId="0" applyFont="1" applyFill="1" applyBorder="1" applyAlignment="1">
      <alignment vertical="top"/>
    </xf>
    <xf numFmtId="0" fontId="2" fillId="9" borderId="15" xfId="0" applyFont="1" applyFill="1" applyBorder="1" applyAlignment="1">
      <alignment vertical="top"/>
    </xf>
    <xf numFmtId="0" fontId="2" fillId="9" borderId="16" xfId="0" applyFont="1" applyFill="1" applyBorder="1" applyAlignment="1">
      <alignment vertical="top"/>
    </xf>
    <xf numFmtId="0" fontId="2" fillId="9" borderId="14" xfId="0" applyFont="1" applyFill="1" applyBorder="1" applyAlignment="1">
      <alignment vertical="top"/>
    </xf>
    <xf numFmtId="164" fontId="2" fillId="7" borderId="0" xfId="1" applyNumberFormat="1" applyFont="1" applyFill="1" applyBorder="1" applyAlignment="1" applyProtection="1">
      <alignment vertical="top" wrapText="1"/>
    </xf>
    <xf numFmtId="0" fontId="2" fillId="7" borderId="14" xfId="0" applyFont="1" applyFill="1" applyBorder="1" applyAlignment="1">
      <alignment vertical="top"/>
    </xf>
    <xf numFmtId="0" fontId="12" fillId="7" borderId="1" xfId="0" applyFont="1" applyFill="1" applyBorder="1" applyAlignment="1">
      <alignment horizontal="left" vertical="top"/>
    </xf>
    <xf numFmtId="0" fontId="12" fillId="7" borderId="15" xfId="0" applyFont="1" applyFill="1" applyBorder="1" applyAlignment="1">
      <alignment horizontal="right" vertical="top"/>
    </xf>
    <xf numFmtId="0" fontId="12" fillId="7" borderId="16" xfId="0" applyFont="1" applyFill="1" applyBorder="1" applyAlignment="1">
      <alignment horizontal="right" vertical="top"/>
    </xf>
    <xf numFmtId="0" fontId="2" fillId="5" borderId="12" xfId="0" applyFont="1" applyFill="1" applyBorder="1" applyAlignment="1">
      <alignment vertical="top" wrapText="1"/>
    </xf>
    <xf numFmtId="0" fontId="2" fillId="5" borderId="0" xfId="0" applyFont="1" applyFill="1" applyAlignment="1">
      <alignment vertical="top" wrapText="1"/>
    </xf>
    <xf numFmtId="0" fontId="2" fillId="3" borderId="18" xfId="0" applyFont="1" applyFill="1" applyBorder="1"/>
    <xf numFmtId="0" fontId="2" fillId="3" borderId="8" xfId="0" applyFont="1" applyFill="1" applyBorder="1"/>
    <xf numFmtId="0" fontId="2" fillId="3" borderId="8" xfId="0" applyFont="1" applyFill="1" applyBorder="1" applyAlignment="1">
      <alignment vertical="top" wrapText="1"/>
    </xf>
    <xf numFmtId="44" fontId="2" fillId="3" borderId="8" xfId="1" applyFont="1" applyFill="1" applyBorder="1" applyAlignment="1" applyProtection="1">
      <alignment vertical="top"/>
    </xf>
    <xf numFmtId="0" fontId="2" fillId="3" borderId="19" xfId="0" applyFont="1" applyFill="1" applyBorder="1" applyAlignment="1">
      <alignment horizontal="left" vertical="top" wrapText="1"/>
    </xf>
    <xf numFmtId="164" fontId="2" fillId="5" borderId="0" xfId="0" applyNumberFormat="1" applyFont="1" applyFill="1"/>
    <xf numFmtId="0" fontId="2" fillId="3" borderId="0" xfId="0" applyFont="1" applyFill="1"/>
    <xf numFmtId="0" fontId="2" fillId="3" borderId="0" xfId="0" applyFont="1" applyFill="1" applyAlignment="1">
      <alignment vertical="top"/>
    </xf>
    <xf numFmtId="164" fontId="2" fillId="3" borderId="0" xfId="0" applyNumberFormat="1" applyFont="1" applyFill="1"/>
    <xf numFmtId="164" fontId="8" fillId="7" borderId="24" xfId="0" applyNumberFormat="1" applyFont="1" applyFill="1" applyBorder="1" applyAlignment="1">
      <alignment horizontal="left" vertical="center"/>
    </xf>
    <xf numFmtId="0" fontId="8" fillId="10" borderId="24" xfId="0" applyFont="1" applyFill="1" applyBorder="1" applyAlignment="1">
      <alignment horizontal="left" vertical="center" wrapText="1"/>
    </xf>
    <xf numFmtId="0" fontId="8" fillId="3" borderId="0" xfId="0" applyFont="1" applyFill="1" applyAlignment="1">
      <alignment vertical="top"/>
    </xf>
    <xf numFmtId="14" fontId="2" fillId="10" borderId="26" xfId="0" applyNumberFormat="1" applyFont="1" applyFill="1" applyBorder="1" applyAlignment="1">
      <alignment vertical="top"/>
    </xf>
    <xf numFmtId="14" fontId="2" fillId="10" borderId="29" xfId="0" applyNumberFormat="1" applyFont="1" applyFill="1" applyBorder="1" applyAlignment="1">
      <alignment vertical="top"/>
    </xf>
    <xf numFmtId="44" fontId="2" fillId="3" borderId="8" xfId="1" applyFont="1" applyFill="1" applyBorder="1" applyAlignment="1" applyProtection="1">
      <alignment vertical="top" wrapText="1"/>
    </xf>
    <xf numFmtId="44" fontId="0" fillId="2" borderId="0" xfId="1" applyFont="1" applyFill="1" applyAlignment="1" applyProtection="1">
      <alignment vertical="top"/>
    </xf>
    <xf numFmtId="44" fontId="0" fillId="5" borderId="0" xfId="1" applyFont="1" applyFill="1" applyAlignment="1" applyProtection="1">
      <alignment vertical="top"/>
    </xf>
    <xf numFmtId="164" fontId="16" fillId="8" borderId="32" xfId="1" applyNumberFormat="1" applyFont="1" applyFill="1" applyBorder="1" applyAlignment="1" applyProtection="1">
      <alignment vertical="top"/>
    </xf>
    <xf numFmtId="44" fontId="0" fillId="5" borderId="0" xfId="1" applyFont="1" applyFill="1" applyAlignment="1" applyProtection="1">
      <alignment horizontal="center" vertical="center" wrapText="1"/>
    </xf>
    <xf numFmtId="0" fontId="0" fillId="3" borderId="0" xfId="0" applyFill="1"/>
    <xf numFmtId="0" fontId="1" fillId="3" borderId="1" xfId="0" applyFont="1" applyFill="1" applyBorder="1" applyAlignment="1">
      <alignment horizontal="center" vertical="center"/>
    </xf>
    <xf numFmtId="0" fontId="1" fillId="2" borderId="0" xfId="0" applyFont="1" applyFill="1" applyAlignment="1">
      <alignment horizontal="center"/>
    </xf>
    <xf numFmtId="0" fontId="21" fillId="3" borderId="1" xfId="0" applyFont="1" applyFill="1" applyBorder="1" applyAlignment="1">
      <alignment horizontal="center" vertical="center" wrapText="1"/>
    </xf>
    <xf numFmtId="0" fontId="21"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26" fillId="3" borderId="1" xfId="3" applyFont="1" applyFill="1" applyBorder="1" applyAlignment="1">
      <alignment vertical="center" wrapText="1"/>
    </xf>
    <xf numFmtId="0" fontId="0" fillId="2" borderId="0" xfId="0" applyFill="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164" fontId="24" fillId="6" borderId="1" xfId="0" applyNumberFormat="1" applyFont="1" applyFill="1" applyBorder="1"/>
    <xf numFmtId="0" fontId="21" fillId="3" borderId="27" xfId="0" applyFont="1" applyFill="1" applyBorder="1" applyAlignment="1">
      <alignment horizontal="center" vertical="center" wrapText="1"/>
    </xf>
    <xf numFmtId="44" fontId="0" fillId="2" borderId="0" xfId="1" applyFont="1" applyFill="1" applyAlignment="1" applyProtection="1">
      <alignment vertical="center"/>
    </xf>
    <xf numFmtId="164" fontId="2" fillId="4" borderId="15" xfId="0" applyNumberFormat="1" applyFont="1" applyFill="1" applyBorder="1"/>
    <xf numFmtId="0" fontId="2" fillId="4" borderId="16" xfId="0" applyFont="1" applyFill="1" applyBorder="1"/>
    <xf numFmtId="0" fontId="2" fillId="9" borderId="4" xfId="0" applyFont="1" applyFill="1" applyBorder="1" applyAlignment="1">
      <alignment vertical="top"/>
    </xf>
    <xf numFmtId="0" fontId="2" fillId="9" borderId="7" xfId="0" applyFont="1" applyFill="1" applyBorder="1" applyAlignment="1">
      <alignment vertical="top"/>
    </xf>
    <xf numFmtId="164" fontId="24" fillId="6" borderId="14" xfId="0" applyNumberFormat="1" applyFont="1" applyFill="1" applyBorder="1"/>
    <xf numFmtId="164" fontId="24" fillId="6" borderId="15" xfId="0" applyNumberFormat="1" applyFont="1" applyFill="1" applyBorder="1"/>
    <xf numFmtId="164" fontId="24" fillId="6" borderId="16" xfId="0" applyNumberFormat="1" applyFont="1" applyFill="1" applyBorder="1"/>
    <xf numFmtId="166" fontId="2" fillId="7" borderId="25" xfId="0" applyNumberFormat="1" applyFont="1" applyFill="1" applyBorder="1"/>
    <xf numFmtId="166" fontId="2" fillId="7" borderId="28" xfId="0" applyNumberFormat="1" applyFont="1" applyFill="1" applyBorder="1"/>
    <xf numFmtId="7" fontId="2" fillId="8" borderId="21" xfId="0" applyNumberFormat="1" applyFont="1" applyFill="1" applyBorder="1"/>
    <xf numFmtId="0" fontId="27" fillId="3" borderId="10" xfId="0" applyFont="1" applyFill="1" applyBorder="1"/>
    <xf numFmtId="9" fontId="28" fillId="8" borderId="1" xfId="2" applyFont="1" applyFill="1" applyBorder="1"/>
    <xf numFmtId="0" fontId="28" fillId="3" borderId="1" xfId="0" applyFont="1" applyFill="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left" vertical="center" wrapText="1"/>
    </xf>
    <xf numFmtId="0" fontId="1" fillId="2" borderId="0" xfId="0" applyFont="1" applyFill="1"/>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30" fillId="0" borderId="41" xfId="0" applyFont="1" applyBorder="1"/>
    <xf numFmtId="0" fontId="0" fillId="0" borderId="1" xfId="0" applyBorder="1" applyAlignment="1">
      <alignment horizontal="left" vertical="top" wrapText="1"/>
    </xf>
    <xf numFmtId="0" fontId="0" fillId="0" borderId="1" xfId="0" applyBorder="1" applyAlignment="1">
      <alignment horizontal="right" vertical="top" wrapText="1"/>
    </xf>
    <xf numFmtId="0" fontId="0" fillId="0" borderId="0" xfId="0" applyAlignment="1">
      <alignment horizontal="left" vertical="top" wrapText="1"/>
    </xf>
    <xf numFmtId="0" fontId="0" fillId="0" borderId="0" xfId="0" applyAlignment="1">
      <alignment vertical="center" wrapText="1"/>
    </xf>
    <xf numFmtId="0" fontId="0" fillId="0" borderId="1" xfId="0" applyBorder="1" applyAlignment="1">
      <alignment horizontal="left" wrapText="1"/>
    </xf>
    <xf numFmtId="0" fontId="0" fillId="0" borderId="0" xfId="0" applyAlignment="1">
      <alignment horizontal="left" wrapText="1"/>
    </xf>
    <xf numFmtId="7" fontId="8" fillId="8" borderId="21" xfId="1" applyNumberFormat="1" applyFont="1" applyFill="1" applyBorder="1" applyAlignment="1" applyProtection="1">
      <alignment vertical="top"/>
    </xf>
    <xf numFmtId="164" fontId="8" fillId="8" borderId="21" xfId="1" applyNumberFormat="1" applyFont="1" applyFill="1" applyBorder="1" applyAlignment="1" applyProtection="1">
      <alignment vertical="top"/>
    </xf>
    <xf numFmtId="164" fontId="8" fillId="13" borderId="10" xfId="1" applyNumberFormat="1" applyFont="1" applyFill="1" applyBorder="1" applyAlignment="1" applyProtection="1">
      <alignment vertical="center"/>
    </xf>
    <xf numFmtId="166" fontId="8" fillId="14" borderId="1" xfId="0" applyNumberFormat="1" applyFont="1" applyFill="1" applyBorder="1"/>
    <xf numFmtId="7" fontId="8" fillId="8" borderId="17" xfId="0" applyNumberFormat="1" applyFont="1" applyFill="1" applyBorder="1"/>
    <xf numFmtId="164" fontId="2" fillId="4" borderId="16" xfId="0" applyNumberFormat="1" applyFont="1" applyFill="1" applyBorder="1"/>
    <xf numFmtId="165" fontId="2" fillId="5" borderId="0" xfId="0" applyNumberFormat="1" applyFont="1" applyFill="1" applyAlignment="1">
      <alignment vertical="top"/>
    </xf>
    <xf numFmtId="0" fontId="2" fillId="11" borderId="9" xfId="0" applyFont="1" applyFill="1" applyBorder="1"/>
    <xf numFmtId="0" fontId="2" fillId="11" borderId="10" xfId="0" applyFont="1" applyFill="1" applyBorder="1" applyAlignment="1">
      <alignment vertical="top"/>
    </xf>
    <xf numFmtId="0" fontId="10" fillId="11" borderId="10" xfId="0" applyFont="1" applyFill="1" applyBorder="1" applyAlignment="1">
      <alignment horizontal="right" vertical="center"/>
    </xf>
    <xf numFmtId="0" fontId="2" fillId="11" borderId="11" xfId="0" applyFont="1" applyFill="1" applyBorder="1" applyAlignment="1">
      <alignment vertical="top"/>
    </xf>
    <xf numFmtId="0" fontId="2" fillId="3" borderId="12"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2" fillId="3" borderId="13" xfId="0" applyFont="1" applyFill="1" applyBorder="1" applyAlignment="1">
      <alignment vertical="center"/>
    </xf>
    <xf numFmtId="0" fontId="2" fillId="5" borderId="12" xfId="0" applyFont="1" applyFill="1" applyBorder="1" applyAlignment="1">
      <alignment vertical="center" wrapText="1"/>
    </xf>
    <xf numFmtId="0" fontId="2" fillId="5" borderId="0" xfId="0" applyFont="1" applyFill="1" applyAlignment="1">
      <alignment vertical="center" wrapText="1"/>
    </xf>
    <xf numFmtId="0" fontId="2" fillId="5" borderId="0" xfId="0" applyFont="1" applyFill="1" applyAlignment="1">
      <alignment vertical="center"/>
    </xf>
    <xf numFmtId="0" fontId="12" fillId="8" borderId="1" xfId="0" applyFont="1" applyFill="1" applyBorder="1" applyAlignment="1">
      <alignment vertical="center"/>
    </xf>
    <xf numFmtId="166" fontId="12" fillId="8" borderId="1" xfId="0" applyNumberFormat="1" applyFont="1" applyFill="1" applyBorder="1" applyAlignment="1">
      <alignment vertical="center"/>
    </xf>
    <xf numFmtId="7" fontId="12" fillId="8" borderId="1" xfId="0" applyNumberFormat="1" applyFont="1" applyFill="1" applyBorder="1" applyAlignment="1">
      <alignment horizontal="right" vertical="center"/>
    </xf>
    <xf numFmtId="0" fontId="2" fillId="7" borderId="30" xfId="0" applyFont="1" applyFill="1" applyBorder="1" applyAlignment="1">
      <alignment horizontal="left" vertical="top" wrapText="1"/>
    </xf>
    <xf numFmtId="166" fontId="2" fillId="7" borderId="30" xfId="0" applyNumberFormat="1" applyFont="1" applyFill="1" applyBorder="1" applyAlignment="1">
      <alignment horizontal="right" vertical="top" wrapText="1"/>
    </xf>
    <xf numFmtId="2" fontId="2" fillId="7" borderId="30" xfId="0" applyNumberFormat="1" applyFont="1" applyFill="1" applyBorder="1" applyAlignment="1">
      <alignment horizontal="right" vertical="top" wrapText="1"/>
    </xf>
    <xf numFmtId="7" fontId="2" fillId="13" borderId="21" xfId="0" applyNumberFormat="1" applyFont="1" applyFill="1" applyBorder="1"/>
    <xf numFmtId="0" fontId="2" fillId="7" borderId="21" xfId="0" applyFont="1" applyFill="1" applyBorder="1" applyAlignment="1">
      <alignment horizontal="left" vertical="top" wrapText="1"/>
    </xf>
    <xf numFmtId="166" fontId="2" fillId="7" borderId="21" xfId="0" applyNumberFormat="1" applyFont="1" applyFill="1" applyBorder="1" applyAlignment="1">
      <alignment horizontal="right" vertical="top" wrapText="1"/>
    </xf>
    <xf numFmtId="2" fontId="2" fillId="7" borderId="21" xfId="0" applyNumberFormat="1" applyFont="1" applyFill="1" applyBorder="1" applyAlignment="1">
      <alignment horizontal="right" vertical="top" wrapText="1"/>
    </xf>
    <xf numFmtId="0" fontId="2" fillId="5" borderId="10" xfId="0" applyFont="1" applyFill="1" applyBorder="1"/>
    <xf numFmtId="0" fontId="0" fillId="5" borderId="0" xfId="0" applyFill="1"/>
    <xf numFmtId="0" fontId="0" fillId="2" borderId="0" xfId="0" applyFill="1" applyAlignment="1">
      <alignment vertical="top"/>
    </xf>
    <xf numFmtId="0" fontId="0" fillId="2" borderId="0" xfId="0" applyFill="1" applyAlignment="1">
      <alignment horizontal="center" vertical="center"/>
    </xf>
    <xf numFmtId="0" fontId="0" fillId="5" borderId="0" xfId="0" applyFill="1" applyAlignment="1">
      <alignment vertical="top"/>
    </xf>
    <xf numFmtId="0" fontId="0" fillId="5" borderId="0" xfId="0" applyFill="1" applyAlignment="1">
      <alignment vertical="center"/>
    </xf>
    <xf numFmtId="164" fontId="0" fillId="5" borderId="0" xfId="0" applyNumberFormat="1" applyFill="1"/>
    <xf numFmtId="0" fontId="0" fillId="5" borderId="0" xfId="0" applyFill="1" applyAlignment="1">
      <alignment vertical="top" wrapText="1"/>
    </xf>
    <xf numFmtId="0" fontId="0" fillId="5" borderId="0" xfId="0" applyFill="1" applyAlignment="1">
      <alignment horizontal="center" vertical="center"/>
    </xf>
    <xf numFmtId="0" fontId="15" fillId="3" borderId="31" xfId="0" applyFont="1" applyFill="1" applyBorder="1"/>
    <xf numFmtId="0" fontId="16" fillId="3" borderId="33" xfId="0" applyFont="1" applyFill="1" applyBorder="1" applyAlignment="1">
      <alignment horizontal="right" vertical="top"/>
    </xf>
    <xf numFmtId="164" fontId="16" fillId="8" borderId="33" xfId="0" applyNumberFormat="1" applyFont="1" applyFill="1" applyBorder="1" applyAlignment="1">
      <alignment vertical="top"/>
    </xf>
    <xf numFmtId="0" fontId="16" fillId="3" borderId="34" xfId="0" applyFont="1" applyFill="1" applyBorder="1" applyAlignment="1">
      <alignment vertical="top"/>
    </xf>
    <xf numFmtId="0" fontId="16" fillId="2" borderId="0" xfId="0" applyFont="1" applyFill="1" applyAlignment="1">
      <alignment vertical="top"/>
    </xf>
    <xf numFmtId="0" fontId="16" fillId="3" borderId="0" xfId="0" applyFont="1" applyFill="1" applyAlignment="1">
      <alignment vertical="top"/>
    </xf>
    <xf numFmtId="0" fontId="1" fillId="3" borderId="25" xfId="0" applyFont="1" applyFill="1" applyBorder="1" applyAlignment="1">
      <alignment horizontal="right" vertical="center"/>
    </xf>
    <xf numFmtId="0" fontId="15" fillId="3" borderId="34" xfId="0" applyFont="1" applyFill="1" applyBorder="1"/>
    <xf numFmtId="0" fontId="17" fillId="5" borderId="0" xfId="0" applyFont="1" applyFill="1" applyAlignment="1">
      <alignment horizontal="center" vertical="center" wrapText="1"/>
    </xf>
    <xf numFmtId="0" fontId="0" fillId="3" borderId="35" xfId="0" applyFill="1" applyBorder="1" applyAlignment="1">
      <alignment horizontal="center" vertical="center" wrapText="1"/>
    </xf>
    <xf numFmtId="0" fontId="1" fillId="3" borderId="21" xfId="0" applyFont="1" applyFill="1" applyBorder="1" applyAlignment="1">
      <alignment horizontal="center" vertical="center" wrapText="1"/>
    </xf>
    <xf numFmtId="164" fontId="1" fillId="3" borderId="21" xfId="0" applyNumberFormat="1"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37" xfId="0" applyFont="1" applyFill="1" applyBorder="1" applyAlignment="1">
      <alignment horizontal="center" vertical="center" wrapText="1"/>
    </xf>
    <xf numFmtId="164" fontId="1" fillId="3" borderId="37" xfId="0" applyNumberFormat="1" applyFont="1" applyFill="1" applyBorder="1" applyAlignment="1">
      <alignment horizontal="center" vertical="center" wrapText="1"/>
    </xf>
    <xf numFmtId="0" fontId="0" fillId="3" borderId="36" xfId="0" applyFill="1" applyBorder="1" applyAlignment="1">
      <alignment horizontal="center" vertical="center" wrapText="1"/>
    </xf>
    <xf numFmtId="0" fontId="0" fillId="5" borderId="0" xfId="0" applyFill="1" applyAlignment="1">
      <alignment horizontal="center" vertical="center" wrapText="1"/>
    </xf>
    <xf numFmtId="0" fontId="18" fillId="5" borderId="0" xfId="0" applyFont="1" applyFill="1" applyAlignment="1">
      <alignment wrapText="1"/>
    </xf>
    <xf numFmtId="0" fontId="3" fillId="12" borderId="1" xfId="0" applyFont="1" applyFill="1" applyBorder="1" applyAlignment="1">
      <alignment horizontal="center" vertical="center" wrapText="1"/>
    </xf>
    <xf numFmtId="0" fontId="3" fillId="12" borderId="21" xfId="0" applyFont="1" applyFill="1" applyBorder="1" applyAlignment="1">
      <alignment horizontal="center" vertical="center" wrapText="1"/>
    </xf>
    <xf numFmtId="164" fontId="3" fillId="12" borderId="21" xfId="0" applyNumberFormat="1" applyFont="1" applyFill="1" applyBorder="1" applyAlignment="1">
      <alignment horizontal="center" vertical="center" wrapText="1"/>
    </xf>
    <xf numFmtId="164" fontId="3" fillId="12" borderId="1" xfId="0" applyNumberFormat="1" applyFont="1" applyFill="1" applyBorder="1" applyAlignment="1">
      <alignment horizontal="center" vertical="center" wrapText="1"/>
    </xf>
    <xf numFmtId="0" fontId="0" fillId="3" borderId="35" xfId="0" applyFill="1" applyBorder="1" applyAlignment="1">
      <alignment vertical="center" wrapText="1"/>
    </xf>
    <xf numFmtId="0" fontId="0" fillId="7" borderId="21" xfId="0" applyFill="1" applyBorder="1" applyAlignment="1">
      <alignment vertical="center" wrapText="1"/>
    </xf>
    <xf numFmtId="2" fontId="0" fillId="7" borderId="21" xfId="0" applyNumberFormat="1" applyFill="1" applyBorder="1" applyAlignment="1">
      <alignment horizontal="center" vertical="center" wrapText="1"/>
    </xf>
    <xf numFmtId="164" fontId="0" fillId="12" borderId="21" xfId="0" applyNumberFormat="1" applyFill="1" applyBorder="1" applyAlignment="1">
      <alignment vertical="center" wrapText="1"/>
    </xf>
    <xf numFmtId="0" fontId="0" fillId="3" borderId="36" xfId="0" applyFill="1" applyBorder="1" applyAlignment="1">
      <alignment vertical="top"/>
    </xf>
    <xf numFmtId="0" fontId="0" fillId="3" borderId="0" xfId="0" applyFill="1" applyAlignment="1">
      <alignment vertical="top"/>
    </xf>
    <xf numFmtId="0" fontId="0" fillId="7" borderId="30" xfId="0" applyFill="1" applyBorder="1" applyAlignment="1">
      <alignment vertical="center" wrapText="1"/>
    </xf>
    <xf numFmtId="7" fontId="0" fillId="7" borderId="30" xfId="0" applyNumberFormat="1" applyFill="1" applyBorder="1" applyAlignment="1">
      <alignment vertical="center" wrapText="1"/>
    </xf>
    <xf numFmtId="0" fontId="0" fillId="3" borderId="36" xfId="0" applyFill="1" applyBorder="1" applyAlignment="1">
      <alignment vertical="center" wrapText="1"/>
    </xf>
    <xf numFmtId="0" fontId="0" fillId="5" borderId="0" xfId="0" applyFill="1" applyAlignment="1">
      <alignment vertical="center" wrapText="1"/>
    </xf>
    <xf numFmtId="7" fontId="0" fillId="7" borderId="21" xfId="0" applyNumberFormat="1" applyFill="1" applyBorder="1" applyAlignment="1">
      <alignment vertical="center" wrapText="1"/>
    </xf>
    <xf numFmtId="0" fontId="0" fillId="5" borderId="0" xfId="0" applyFill="1" applyAlignment="1">
      <alignment wrapText="1"/>
    </xf>
    <xf numFmtId="0" fontId="19" fillId="3" borderId="38" xfId="0" applyFont="1" applyFill="1" applyBorder="1" applyAlignment="1">
      <alignment vertical="top" wrapText="1"/>
    </xf>
    <xf numFmtId="0" fontId="19" fillId="3" borderId="39" xfId="0" applyFont="1" applyFill="1" applyBorder="1" applyAlignment="1">
      <alignment vertical="top" wrapText="1"/>
    </xf>
    <xf numFmtId="0" fontId="19" fillId="3" borderId="39" xfId="0" applyFont="1" applyFill="1" applyBorder="1" applyAlignment="1">
      <alignment horizontal="center" vertical="center" wrapText="1"/>
    </xf>
    <xf numFmtId="0" fontId="19" fillId="3" borderId="40" xfId="0" applyFont="1" applyFill="1" applyBorder="1" applyAlignment="1">
      <alignment vertical="top" wrapText="1"/>
    </xf>
    <xf numFmtId="0" fontId="16" fillId="2" borderId="0" xfId="0" applyFont="1" applyFill="1" applyAlignment="1">
      <alignment horizontal="center" vertical="center"/>
    </xf>
    <xf numFmtId="164" fontId="1" fillId="2" borderId="0" xfId="0" applyNumberFormat="1" applyFont="1" applyFill="1" applyAlignment="1">
      <alignment horizontal="center" vertical="center"/>
    </xf>
    <xf numFmtId="0" fontId="31" fillId="2" borderId="0" xfId="0" applyFont="1" applyFill="1" applyAlignment="1">
      <alignment horizontal="center"/>
    </xf>
    <xf numFmtId="0" fontId="31" fillId="2" borderId="0" xfId="0" applyFont="1" applyFill="1"/>
    <xf numFmtId="0" fontId="32" fillId="2" borderId="0" xfId="0" applyFont="1" applyFill="1"/>
    <xf numFmtId="0" fontId="0" fillId="7" borderId="21" xfId="0" applyFill="1" applyBorder="1" applyAlignment="1">
      <alignment horizontal="center" vertical="center" wrapText="1"/>
    </xf>
    <xf numFmtId="0" fontId="8" fillId="3" borderId="13" xfId="0" applyFont="1" applyFill="1" applyBorder="1" applyAlignment="1">
      <alignment vertical="top" wrapText="1"/>
    </xf>
    <xf numFmtId="0" fontId="4" fillId="4" borderId="3" xfId="0" applyFont="1" applyFill="1" applyBorder="1" applyAlignment="1">
      <alignment vertical="center" wrapText="1"/>
    </xf>
    <xf numFmtId="0" fontId="23" fillId="4" borderId="4" xfId="0" applyFont="1" applyFill="1" applyBorder="1" applyAlignment="1">
      <alignment vertical="center" wrapText="1"/>
    </xf>
    <xf numFmtId="0" fontId="23" fillId="4" borderId="5" xfId="0" applyFont="1" applyFill="1" applyBorder="1" applyAlignment="1">
      <alignment vertical="center" wrapText="1"/>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4" fillId="4" borderId="14" xfId="0" applyFont="1" applyFill="1" applyBorder="1" applyAlignment="1">
      <alignment horizontal="left" vertical="center" wrapText="1"/>
    </xf>
    <xf numFmtId="0" fontId="23" fillId="4" borderId="15" xfId="0" applyFont="1" applyFill="1" applyBorder="1" applyAlignment="1">
      <alignment horizontal="left" vertical="center" wrapText="1"/>
    </xf>
    <xf numFmtId="0" fontId="23" fillId="4" borderId="16"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2" fillId="5" borderId="0" xfId="0" applyFont="1" applyFill="1" applyAlignment="1">
      <alignment horizontal="left" vertical="top"/>
    </xf>
    <xf numFmtId="0" fontId="2" fillId="5" borderId="12" xfId="0" applyFont="1" applyFill="1" applyBorder="1" applyAlignment="1">
      <alignment horizontal="left" vertical="top"/>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5" borderId="0" xfId="0" applyFont="1" applyFill="1" applyAlignment="1">
      <alignment horizontal="left" vertical="top" wrapText="1"/>
    </xf>
    <xf numFmtId="0" fontId="6" fillId="4" borderId="14" xfId="0" applyFont="1" applyFill="1" applyBorder="1" applyAlignment="1">
      <alignment horizontal="left" wrapText="1"/>
    </xf>
    <xf numFmtId="0" fontId="6" fillId="4" borderId="15" xfId="0" applyFont="1" applyFill="1" applyBorder="1" applyAlignment="1">
      <alignment horizontal="left" wrapText="1"/>
    </xf>
    <xf numFmtId="0" fontId="6" fillId="4" borderId="16" xfId="0" applyFont="1" applyFill="1" applyBorder="1" applyAlignment="1">
      <alignment horizontal="left" wrapText="1"/>
    </xf>
    <xf numFmtId="0" fontId="16" fillId="3" borderId="32" xfId="0" applyFont="1" applyFill="1" applyBorder="1" applyAlignment="1">
      <alignment horizontal="left" vertical="top"/>
    </xf>
    <xf numFmtId="0" fontId="1" fillId="3" borderId="25" xfId="0" applyFont="1" applyFill="1" applyBorder="1" applyAlignment="1">
      <alignment horizontal="left" vertical="center" wrapText="1"/>
    </xf>
    <xf numFmtId="0" fontId="12" fillId="3" borderId="39" xfId="0" applyFont="1" applyFill="1" applyBorder="1" applyAlignment="1">
      <alignment horizontal="left" vertical="top" wrapText="1"/>
    </xf>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2" fillId="7" borderId="6" xfId="0" applyFont="1" applyFill="1" applyBorder="1" applyAlignment="1">
      <alignment wrapText="1"/>
    </xf>
    <xf numFmtId="0" fontId="2" fillId="7" borderId="2" xfId="0" applyFont="1" applyFill="1" applyBorder="1" applyAlignment="1">
      <alignment wrapText="1"/>
    </xf>
    <xf numFmtId="0" fontId="2" fillId="3" borderId="27" xfId="0" applyFont="1" applyFill="1" applyBorder="1" applyAlignment="1">
      <alignment horizontal="center" vertical="top"/>
    </xf>
    <xf numFmtId="0" fontId="2" fillId="3" borderId="0" xfId="0" applyFont="1" applyFill="1" applyAlignment="1">
      <alignment horizontal="center" vertical="top"/>
    </xf>
    <xf numFmtId="0" fontId="8" fillId="3" borderId="4" xfId="0" applyFont="1" applyFill="1" applyBorder="1" applyAlignment="1">
      <alignment horizontal="right" wrapText="1"/>
    </xf>
    <xf numFmtId="0" fontId="8" fillId="0" borderId="4" xfId="0" applyFont="1" applyBorder="1" applyAlignment="1">
      <alignment horizontal="right" wrapText="1"/>
    </xf>
    <xf numFmtId="0" fontId="8" fillId="7" borderId="1" xfId="0" applyFont="1" applyFill="1" applyBorder="1" applyAlignment="1">
      <alignment horizontal="left" vertical="center"/>
    </xf>
    <xf numFmtId="0" fontId="14" fillId="3" borderId="10" xfId="0" applyFont="1" applyFill="1" applyBorder="1" applyAlignment="1">
      <alignment wrapText="1"/>
    </xf>
    <xf numFmtId="0" fontId="14" fillId="0" borderId="10" xfId="0" applyFont="1" applyBorder="1" applyAlignment="1">
      <alignment wrapText="1"/>
    </xf>
    <xf numFmtId="164" fontId="2" fillId="7" borderId="0" xfId="1" applyNumberFormat="1" applyFont="1" applyFill="1" applyBorder="1" applyAlignment="1">
      <alignment horizontal="center" vertical="top" wrapText="1"/>
    </xf>
    <xf numFmtId="164" fontId="2" fillId="7" borderId="0" xfId="1" applyNumberFormat="1" applyFont="1" applyFill="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2" fillId="7" borderId="20" xfId="0" applyFont="1" applyFill="1" applyBorder="1" applyAlignment="1">
      <alignment horizontal="left" vertical="top"/>
    </xf>
    <xf numFmtId="0" fontId="2" fillId="7" borderId="17" xfId="0" applyFont="1" applyFill="1" applyBorder="1" applyAlignment="1">
      <alignment horizontal="left" vertical="top"/>
    </xf>
    <xf numFmtId="0" fontId="2" fillId="7" borderId="22" xfId="0" applyFont="1" applyFill="1" applyBorder="1" applyAlignment="1">
      <alignment horizontal="left" vertical="top"/>
    </xf>
    <xf numFmtId="0" fontId="2" fillId="7" borderId="23" xfId="0" applyFont="1" applyFill="1" applyBorder="1" applyAlignment="1">
      <alignment horizontal="left" vertical="top"/>
    </xf>
    <xf numFmtId="0" fontId="8" fillId="3" borderId="4" xfId="0" applyFont="1" applyFill="1" applyBorder="1" applyAlignment="1">
      <alignment wrapText="1"/>
    </xf>
    <xf numFmtId="0" fontId="8" fillId="0" borderId="4" xfId="0" applyFont="1" applyBorder="1" applyAlignment="1">
      <alignment wrapText="1"/>
    </xf>
    <xf numFmtId="0" fontId="8" fillId="3" borderId="1" xfId="0" applyFont="1" applyFill="1" applyBorder="1" applyAlignment="1"/>
    <xf numFmtId="0" fontId="8" fillId="0" borderId="1" xfId="0" applyFont="1" applyBorder="1" applyAlignment="1"/>
    <xf numFmtId="0" fontId="2" fillId="7" borderId="0" xfId="0" applyFont="1" applyFill="1" applyAlignment="1">
      <alignment horizontal="center"/>
    </xf>
    <xf numFmtId="0" fontId="2" fillId="0" borderId="0" xfId="0" applyFont="1" applyAlignment="1">
      <alignment wrapText="1"/>
    </xf>
    <xf numFmtId="0" fontId="24" fillId="6" borderId="14" xfId="0" applyFont="1" applyFill="1" applyBorder="1" applyAlignment="1"/>
    <xf numFmtId="0" fontId="24" fillId="6" borderId="1" xfId="0" applyFont="1" applyFill="1" applyBorder="1" applyAlignment="1"/>
    <xf numFmtId="0" fontId="6" fillId="4" borderId="14" xfId="0" applyFont="1" applyFill="1" applyBorder="1" applyAlignment="1">
      <alignment wrapText="1"/>
    </xf>
    <xf numFmtId="0" fontId="7" fillId="0" borderId="15" xfId="0" applyFont="1" applyBorder="1" applyAlignment="1">
      <alignment wrapText="1"/>
    </xf>
    <xf numFmtId="0" fontId="6" fillId="4" borderId="15" xfId="0" applyFont="1" applyFill="1" applyBorder="1" applyAlignment="1">
      <alignment wrapText="1"/>
    </xf>
    <xf numFmtId="0" fontId="8"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10" fillId="3" borderId="0" xfId="0" applyFont="1" applyFill="1" applyAlignment="1">
      <alignment vertical="center" wrapText="1"/>
    </xf>
    <xf numFmtId="0" fontId="10" fillId="0" borderId="0" xfId="0" applyFont="1" applyAlignment="1">
      <alignment vertical="center" wrapText="1"/>
    </xf>
    <xf numFmtId="0" fontId="12" fillId="3" borderId="0" xfId="0" applyFont="1" applyFill="1" applyAlignment="1">
      <alignment vertical="center" wrapText="1"/>
    </xf>
    <xf numFmtId="0" fontId="2" fillId="0" borderId="0" xfId="0" applyFont="1" applyAlignment="1">
      <alignment vertical="center" wrapText="1"/>
    </xf>
    <xf numFmtId="0" fontId="2" fillId="3" borderId="0" xfId="0" applyFont="1" applyFill="1" applyAlignment="1">
      <alignment horizontal="left" vertical="center" wrapText="1"/>
    </xf>
  </cellXfs>
  <cellStyles count="4">
    <cellStyle name="Currency" xfId="1" builtinId="4"/>
    <cellStyle name="Hyperlink" xfId="3" builtinId="8"/>
    <cellStyle name="Normal" xfId="0" builtinId="0"/>
    <cellStyle name="Percent" xfId="2" builtinId="5"/>
  </cellStyles>
  <dxfs count="30">
    <dxf>
      <font>
        <b/>
        <i val="0"/>
        <color rgb="FFC00000"/>
      </font>
      <fill>
        <patternFill>
          <bgColor rgb="FFFF7C80"/>
        </patternFill>
      </fill>
    </dxf>
    <dxf>
      <font>
        <color rgb="FFC00000"/>
      </font>
      <fill>
        <patternFill>
          <bgColor rgb="FFFFCCCC"/>
        </patternFill>
      </fill>
    </dxf>
    <dxf>
      <font>
        <color rgb="FFC00000"/>
      </font>
      <fill>
        <patternFill patternType="solid">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FF7C80"/>
      <color rgb="FFFFCCCC"/>
      <color rgb="FFFF99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vironment.vic.gov.au/biodiversity/bioregions-and-evc-benchmark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D81F-E63E-44A4-B1C1-0235E7AC8061}">
  <sheetPr>
    <tabColor theme="5"/>
    <pageSetUpPr fitToPage="1"/>
  </sheetPr>
  <dimension ref="A1:F100"/>
  <sheetViews>
    <sheetView zoomScale="70" zoomScaleNormal="70" workbookViewId="0">
      <selection activeCell="E6" sqref="E6"/>
    </sheetView>
  </sheetViews>
  <sheetFormatPr defaultColWidth="9.1796875" defaultRowHeight="14.5" x14ac:dyDescent="0.35"/>
  <cols>
    <col min="1" max="1" width="10.26953125" style="67" customWidth="1"/>
    <col min="2" max="2" width="37.7265625" style="68" customWidth="1"/>
    <col min="3" max="3" width="34.1796875" style="68" bestFit="1" customWidth="1"/>
    <col min="4" max="4" width="43.81640625" style="68" customWidth="1"/>
    <col min="5" max="5" width="54" style="68" customWidth="1"/>
    <col min="6" max="6" width="38.1796875" style="64" bestFit="1" customWidth="1"/>
    <col min="7" max="16384" width="9.1796875" style="64"/>
  </cols>
  <sheetData>
    <row r="1" spans="1:6" ht="21" x14ac:dyDescent="0.35">
      <c r="A1" s="182" t="s">
        <v>0</v>
      </c>
      <c r="B1" s="183"/>
      <c r="C1" s="183"/>
      <c r="D1" s="183"/>
      <c r="E1" s="184"/>
    </row>
    <row r="2" spans="1:6" ht="80.150000000000006" customHeight="1" x14ac:dyDescent="0.35">
      <c r="A2" s="185" t="s">
        <v>1</v>
      </c>
      <c r="B2" s="186"/>
      <c r="C2" s="186"/>
      <c r="D2" s="186"/>
      <c r="E2" s="187"/>
    </row>
    <row r="3" spans="1:6" ht="15.75" customHeight="1" x14ac:dyDescent="0.35">
      <c r="A3" s="65"/>
      <c r="B3" s="65" t="s">
        <v>2</v>
      </c>
      <c r="C3" s="65" t="s">
        <v>3</v>
      </c>
      <c r="D3" s="65" t="s">
        <v>4</v>
      </c>
      <c r="E3" s="65" t="s">
        <v>5</v>
      </c>
    </row>
    <row r="4" spans="1:6" ht="70.5" customHeight="1" x14ac:dyDescent="0.35">
      <c r="A4" s="61" t="s">
        <v>6</v>
      </c>
      <c r="B4" s="61" t="s">
        <v>7</v>
      </c>
      <c r="C4" s="63" t="s">
        <v>8</v>
      </c>
      <c r="D4" s="61" t="s">
        <v>9</v>
      </c>
      <c r="E4" s="61" t="s">
        <v>10</v>
      </c>
    </row>
    <row r="5" spans="1:6" x14ac:dyDescent="0.35">
      <c r="A5" s="66">
        <v>1</v>
      </c>
      <c r="B5" s="91"/>
      <c r="C5" s="91"/>
      <c r="D5" s="91"/>
      <c r="E5" s="91"/>
      <c r="F5" s="64" t="str">
        <f>IF(AND(B5&gt;0,C5=0),"Please include a purpose for this activity.",IF(AND(B5&gt;0,D5=0),"Please include who will be involved.",IF(AND(B5&gt;0,E5=0),"Please indicate when this will occur.","")))</f>
        <v/>
      </c>
    </row>
    <row r="6" spans="1:6" x14ac:dyDescent="0.35">
      <c r="A6" s="66">
        <v>2</v>
      </c>
      <c r="B6" s="91"/>
      <c r="C6" s="91"/>
      <c r="D6" s="91"/>
      <c r="E6" s="91"/>
      <c r="F6" s="64" t="str">
        <f t="shared" ref="F6:F69" si="0">IF(AND(B6&gt;0,C6=0),"Please include a purpose for this activity.",IF(AND(B6&gt;0,D6=0),"Please include who will be involved.",IF(AND(B6&gt;0,E6=0),"Please indicate when this will occur.","")))</f>
        <v/>
      </c>
    </row>
    <row r="7" spans="1:6" x14ac:dyDescent="0.35">
      <c r="A7" s="66">
        <v>3</v>
      </c>
      <c r="B7" s="91"/>
      <c r="C7" s="91"/>
      <c r="D7" s="91"/>
      <c r="E7" s="91"/>
      <c r="F7" s="64" t="str">
        <f t="shared" si="0"/>
        <v/>
      </c>
    </row>
    <row r="8" spans="1:6" x14ac:dyDescent="0.35">
      <c r="A8" s="66">
        <v>4</v>
      </c>
      <c r="B8" s="91"/>
      <c r="C8" s="91"/>
      <c r="D8" s="91"/>
      <c r="E8" s="91"/>
      <c r="F8" s="64" t="str">
        <f t="shared" si="0"/>
        <v/>
      </c>
    </row>
    <row r="9" spans="1:6" x14ac:dyDescent="0.35">
      <c r="A9" s="66">
        <v>5</v>
      </c>
      <c r="B9" s="91"/>
      <c r="C9" s="91"/>
      <c r="D9" s="91"/>
      <c r="E9" s="91"/>
      <c r="F9" s="64" t="str">
        <f t="shared" si="0"/>
        <v/>
      </c>
    </row>
    <row r="10" spans="1:6" x14ac:dyDescent="0.35">
      <c r="A10" s="66">
        <v>6</v>
      </c>
      <c r="B10" s="91"/>
      <c r="C10" s="91"/>
      <c r="D10" s="91"/>
      <c r="E10" s="91"/>
      <c r="F10" s="64" t="str">
        <f t="shared" si="0"/>
        <v/>
      </c>
    </row>
    <row r="11" spans="1:6" x14ac:dyDescent="0.35">
      <c r="A11" s="66">
        <v>7</v>
      </c>
      <c r="B11" s="91"/>
      <c r="C11" s="91"/>
      <c r="D11" s="91"/>
      <c r="E11" s="91"/>
      <c r="F11" s="64" t="str">
        <f t="shared" si="0"/>
        <v/>
      </c>
    </row>
    <row r="12" spans="1:6" x14ac:dyDescent="0.35">
      <c r="A12" s="66">
        <v>8</v>
      </c>
      <c r="B12" s="91"/>
      <c r="C12" s="91"/>
      <c r="D12" s="91"/>
      <c r="E12" s="91"/>
      <c r="F12" s="64" t="str">
        <f t="shared" si="0"/>
        <v/>
      </c>
    </row>
    <row r="13" spans="1:6" x14ac:dyDescent="0.35">
      <c r="A13" s="66">
        <v>9</v>
      </c>
      <c r="B13" s="91"/>
      <c r="C13" s="91"/>
      <c r="D13" s="91"/>
      <c r="E13" s="91"/>
      <c r="F13" s="64" t="str">
        <f t="shared" si="0"/>
        <v/>
      </c>
    </row>
    <row r="14" spans="1:6" x14ac:dyDescent="0.35">
      <c r="A14" s="66">
        <v>10</v>
      </c>
      <c r="B14" s="91"/>
      <c r="C14" s="91"/>
      <c r="D14" s="91"/>
      <c r="E14" s="91"/>
      <c r="F14" s="64" t="str">
        <f t="shared" si="0"/>
        <v/>
      </c>
    </row>
    <row r="15" spans="1:6" x14ac:dyDescent="0.35">
      <c r="B15" s="93"/>
      <c r="C15" s="93"/>
      <c r="D15" s="93"/>
      <c r="E15" s="93"/>
      <c r="F15" s="64" t="str">
        <f t="shared" si="0"/>
        <v/>
      </c>
    </row>
    <row r="16" spans="1:6" x14ac:dyDescent="0.35">
      <c r="B16" s="93"/>
      <c r="C16" s="93"/>
      <c r="D16" s="93"/>
      <c r="E16" s="93"/>
      <c r="F16" s="64" t="str">
        <f t="shared" si="0"/>
        <v/>
      </c>
    </row>
    <row r="17" spans="2:6" x14ac:dyDescent="0.35">
      <c r="B17" s="93"/>
      <c r="C17" s="93"/>
      <c r="D17" s="93"/>
      <c r="E17" s="93"/>
      <c r="F17" s="64" t="str">
        <f t="shared" si="0"/>
        <v/>
      </c>
    </row>
    <row r="18" spans="2:6" x14ac:dyDescent="0.35">
      <c r="B18" s="93"/>
      <c r="C18" s="93"/>
      <c r="D18" s="93"/>
      <c r="E18" s="93"/>
      <c r="F18" s="64" t="str">
        <f t="shared" si="0"/>
        <v/>
      </c>
    </row>
    <row r="19" spans="2:6" x14ac:dyDescent="0.35">
      <c r="B19" s="93"/>
      <c r="C19" s="93"/>
      <c r="D19" s="93"/>
      <c r="E19" s="93"/>
      <c r="F19" s="64" t="str">
        <f t="shared" si="0"/>
        <v/>
      </c>
    </row>
    <row r="20" spans="2:6" x14ac:dyDescent="0.35">
      <c r="B20" s="93"/>
      <c r="C20" s="93"/>
      <c r="D20" s="93"/>
      <c r="E20" s="93"/>
      <c r="F20" s="64" t="str">
        <f t="shared" si="0"/>
        <v/>
      </c>
    </row>
    <row r="21" spans="2:6" x14ac:dyDescent="0.35">
      <c r="B21" s="93"/>
      <c r="C21" s="93"/>
      <c r="D21" s="93"/>
      <c r="E21" s="93"/>
      <c r="F21" s="64" t="str">
        <f t="shared" si="0"/>
        <v/>
      </c>
    </row>
    <row r="22" spans="2:6" x14ac:dyDescent="0.35">
      <c r="B22" s="93"/>
      <c r="C22" s="93"/>
      <c r="D22" s="93"/>
      <c r="E22" s="93"/>
      <c r="F22" s="64" t="str">
        <f t="shared" si="0"/>
        <v/>
      </c>
    </row>
    <row r="23" spans="2:6" x14ac:dyDescent="0.35">
      <c r="B23" s="93"/>
      <c r="C23" s="93"/>
      <c r="D23" s="93"/>
      <c r="E23" s="93"/>
      <c r="F23" s="64" t="str">
        <f t="shared" si="0"/>
        <v/>
      </c>
    </row>
    <row r="24" spans="2:6" x14ac:dyDescent="0.35">
      <c r="B24" s="93"/>
      <c r="C24" s="93"/>
      <c r="D24" s="93"/>
      <c r="E24" s="93"/>
      <c r="F24" s="64" t="str">
        <f t="shared" si="0"/>
        <v/>
      </c>
    </row>
    <row r="25" spans="2:6" x14ac:dyDescent="0.35">
      <c r="B25" s="93"/>
      <c r="C25" s="93"/>
      <c r="D25" s="93"/>
      <c r="E25" s="93"/>
      <c r="F25" s="64" t="str">
        <f t="shared" si="0"/>
        <v/>
      </c>
    </row>
    <row r="26" spans="2:6" x14ac:dyDescent="0.35">
      <c r="B26" s="93"/>
      <c r="C26" s="93"/>
      <c r="D26" s="93"/>
      <c r="E26" s="93"/>
      <c r="F26" s="64" t="str">
        <f t="shared" si="0"/>
        <v/>
      </c>
    </row>
    <row r="27" spans="2:6" x14ac:dyDescent="0.35">
      <c r="B27" s="93"/>
      <c r="C27" s="93"/>
      <c r="D27" s="93"/>
      <c r="E27" s="93"/>
      <c r="F27" s="64" t="str">
        <f t="shared" si="0"/>
        <v/>
      </c>
    </row>
    <row r="28" spans="2:6" x14ac:dyDescent="0.35">
      <c r="B28" s="93"/>
      <c r="C28" s="93"/>
      <c r="D28" s="93"/>
      <c r="E28" s="93"/>
      <c r="F28" s="64" t="str">
        <f t="shared" si="0"/>
        <v/>
      </c>
    </row>
    <row r="29" spans="2:6" x14ac:dyDescent="0.35">
      <c r="B29" s="93"/>
      <c r="C29" s="93"/>
      <c r="D29" s="93"/>
      <c r="E29" s="93"/>
      <c r="F29" s="64" t="str">
        <f t="shared" si="0"/>
        <v/>
      </c>
    </row>
    <row r="30" spans="2:6" x14ac:dyDescent="0.35">
      <c r="B30" s="93"/>
      <c r="C30" s="93"/>
      <c r="D30" s="93"/>
      <c r="E30" s="93"/>
      <c r="F30" s="64" t="str">
        <f t="shared" si="0"/>
        <v/>
      </c>
    </row>
    <row r="31" spans="2:6" x14ac:dyDescent="0.35">
      <c r="B31" s="93"/>
      <c r="C31" s="93"/>
      <c r="D31" s="93"/>
      <c r="E31" s="93"/>
      <c r="F31" s="64" t="str">
        <f t="shared" si="0"/>
        <v/>
      </c>
    </row>
    <row r="32" spans="2:6" x14ac:dyDescent="0.35">
      <c r="B32" s="93"/>
      <c r="C32" s="93"/>
      <c r="D32" s="93"/>
      <c r="E32" s="93"/>
      <c r="F32" s="64" t="str">
        <f t="shared" si="0"/>
        <v/>
      </c>
    </row>
    <row r="33" spans="2:6" x14ac:dyDescent="0.35">
      <c r="B33" s="93"/>
      <c r="C33" s="93"/>
      <c r="D33" s="93"/>
      <c r="E33" s="93"/>
      <c r="F33" s="64" t="str">
        <f t="shared" si="0"/>
        <v/>
      </c>
    </row>
    <row r="34" spans="2:6" x14ac:dyDescent="0.35">
      <c r="B34" s="93"/>
      <c r="C34" s="93"/>
      <c r="D34" s="93"/>
      <c r="E34" s="93"/>
      <c r="F34" s="64" t="str">
        <f t="shared" si="0"/>
        <v/>
      </c>
    </row>
    <row r="35" spans="2:6" x14ac:dyDescent="0.35">
      <c r="B35" s="93"/>
      <c r="C35" s="93"/>
      <c r="D35" s="93"/>
      <c r="E35" s="93"/>
      <c r="F35" s="64" t="str">
        <f t="shared" si="0"/>
        <v/>
      </c>
    </row>
    <row r="36" spans="2:6" x14ac:dyDescent="0.35">
      <c r="B36" s="93"/>
      <c r="C36" s="93"/>
      <c r="D36" s="93"/>
      <c r="E36" s="93"/>
      <c r="F36" s="64" t="str">
        <f t="shared" si="0"/>
        <v/>
      </c>
    </row>
    <row r="37" spans="2:6" x14ac:dyDescent="0.35">
      <c r="B37" s="93"/>
      <c r="C37" s="93"/>
      <c r="D37" s="93"/>
      <c r="E37" s="93"/>
      <c r="F37" s="64" t="str">
        <f t="shared" si="0"/>
        <v/>
      </c>
    </row>
    <row r="38" spans="2:6" x14ac:dyDescent="0.35">
      <c r="B38" s="93"/>
      <c r="C38" s="93"/>
      <c r="D38" s="93"/>
      <c r="E38" s="93"/>
      <c r="F38" s="64" t="str">
        <f t="shared" si="0"/>
        <v/>
      </c>
    </row>
    <row r="39" spans="2:6" x14ac:dyDescent="0.35">
      <c r="B39" s="93"/>
      <c r="C39" s="93"/>
      <c r="D39" s="93"/>
      <c r="E39" s="93"/>
      <c r="F39" s="64" t="str">
        <f t="shared" si="0"/>
        <v/>
      </c>
    </row>
    <row r="40" spans="2:6" x14ac:dyDescent="0.35">
      <c r="B40" s="93"/>
      <c r="C40" s="93"/>
      <c r="D40" s="93"/>
      <c r="E40" s="93"/>
      <c r="F40" s="64" t="str">
        <f t="shared" si="0"/>
        <v/>
      </c>
    </row>
    <row r="41" spans="2:6" x14ac:dyDescent="0.35">
      <c r="B41" s="93"/>
      <c r="C41" s="93"/>
      <c r="D41" s="93"/>
      <c r="E41" s="93"/>
      <c r="F41" s="64" t="str">
        <f t="shared" si="0"/>
        <v/>
      </c>
    </row>
    <row r="42" spans="2:6" x14ac:dyDescent="0.35">
      <c r="B42" s="93"/>
      <c r="C42" s="93"/>
      <c r="D42" s="93"/>
      <c r="E42" s="93"/>
      <c r="F42" s="64" t="str">
        <f t="shared" si="0"/>
        <v/>
      </c>
    </row>
    <row r="43" spans="2:6" x14ac:dyDescent="0.35">
      <c r="B43" s="93"/>
      <c r="C43" s="93"/>
      <c r="D43" s="93"/>
      <c r="E43" s="93"/>
      <c r="F43" s="64" t="str">
        <f t="shared" si="0"/>
        <v/>
      </c>
    </row>
    <row r="44" spans="2:6" x14ac:dyDescent="0.35">
      <c r="B44" s="93"/>
      <c r="C44" s="93"/>
      <c r="D44" s="93"/>
      <c r="E44" s="93"/>
      <c r="F44" s="64" t="str">
        <f t="shared" si="0"/>
        <v/>
      </c>
    </row>
    <row r="45" spans="2:6" x14ac:dyDescent="0.35">
      <c r="B45" s="93"/>
      <c r="C45" s="93"/>
      <c r="D45" s="93"/>
      <c r="E45" s="93"/>
      <c r="F45" s="64" t="str">
        <f t="shared" si="0"/>
        <v/>
      </c>
    </row>
    <row r="46" spans="2:6" x14ac:dyDescent="0.35">
      <c r="B46" s="93"/>
      <c r="C46" s="93"/>
      <c r="D46" s="93"/>
      <c r="E46" s="93"/>
      <c r="F46" s="64" t="str">
        <f t="shared" si="0"/>
        <v/>
      </c>
    </row>
    <row r="47" spans="2:6" x14ac:dyDescent="0.35">
      <c r="B47" s="93"/>
      <c r="C47" s="93"/>
      <c r="D47" s="93"/>
      <c r="E47" s="93"/>
      <c r="F47" s="64" t="str">
        <f t="shared" si="0"/>
        <v/>
      </c>
    </row>
    <row r="48" spans="2:6" x14ac:dyDescent="0.35">
      <c r="B48" s="93"/>
      <c r="C48" s="93"/>
      <c r="D48" s="93"/>
      <c r="E48" s="93"/>
      <c r="F48" s="64" t="str">
        <f t="shared" si="0"/>
        <v/>
      </c>
    </row>
    <row r="49" spans="2:6" x14ac:dyDescent="0.35">
      <c r="B49" s="93"/>
      <c r="C49" s="93"/>
      <c r="D49" s="93"/>
      <c r="E49" s="93"/>
      <c r="F49" s="64" t="str">
        <f t="shared" si="0"/>
        <v/>
      </c>
    </row>
    <row r="50" spans="2:6" x14ac:dyDescent="0.35">
      <c r="B50" s="93"/>
      <c r="C50" s="93"/>
      <c r="D50" s="93"/>
      <c r="E50" s="93"/>
      <c r="F50" s="64" t="str">
        <f t="shared" si="0"/>
        <v/>
      </c>
    </row>
    <row r="51" spans="2:6" x14ac:dyDescent="0.35">
      <c r="B51" s="93"/>
      <c r="C51" s="93"/>
      <c r="D51" s="93"/>
      <c r="E51" s="93"/>
      <c r="F51" s="64" t="str">
        <f t="shared" si="0"/>
        <v/>
      </c>
    </row>
    <row r="52" spans="2:6" x14ac:dyDescent="0.35">
      <c r="B52" s="93"/>
      <c r="C52" s="93"/>
      <c r="D52" s="93"/>
      <c r="E52" s="93"/>
      <c r="F52" s="64" t="str">
        <f t="shared" si="0"/>
        <v/>
      </c>
    </row>
    <row r="53" spans="2:6" x14ac:dyDescent="0.35">
      <c r="B53" s="93"/>
      <c r="C53" s="93"/>
      <c r="D53" s="93"/>
      <c r="E53" s="93"/>
      <c r="F53" s="64" t="str">
        <f t="shared" si="0"/>
        <v/>
      </c>
    </row>
    <row r="54" spans="2:6" x14ac:dyDescent="0.35">
      <c r="B54" s="93"/>
      <c r="C54" s="93"/>
      <c r="D54" s="93"/>
      <c r="E54" s="93"/>
      <c r="F54" s="64" t="str">
        <f t="shared" si="0"/>
        <v/>
      </c>
    </row>
    <row r="55" spans="2:6" x14ac:dyDescent="0.35">
      <c r="B55" s="93"/>
      <c r="C55" s="93"/>
      <c r="D55" s="93"/>
      <c r="E55" s="93"/>
      <c r="F55" s="64" t="str">
        <f t="shared" si="0"/>
        <v/>
      </c>
    </row>
    <row r="56" spans="2:6" x14ac:dyDescent="0.35">
      <c r="B56" s="93"/>
      <c r="C56" s="93"/>
      <c r="D56" s="93"/>
      <c r="E56" s="93"/>
      <c r="F56" s="64" t="str">
        <f t="shared" si="0"/>
        <v/>
      </c>
    </row>
    <row r="57" spans="2:6" x14ac:dyDescent="0.35">
      <c r="B57" s="93"/>
      <c r="C57" s="93"/>
      <c r="D57" s="93"/>
      <c r="E57" s="93"/>
      <c r="F57" s="64" t="str">
        <f t="shared" si="0"/>
        <v/>
      </c>
    </row>
    <row r="58" spans="2:6" x14ac:dyDescent="0.35">
      <c r="B58" s="93"/>
      <c r="C58" s="93"/>
      <c r="D58" s="93"/>
      <c r="E58" s="93"/>
      <c r="F58" s="64" t="str">
        <f t="shared" si="0"/>
        <v/>
      </c>
    </row>
    <row r="59" spans="2:6" x14ac:dyDescent="0.35">
      <c r="B59" s="93"/>
      <c r="C59" s="93"/>
      <c r="D59" s="93"/>
      <c r="E59" s="93"/>
      <c r="F59" s="64" t="str">
        <f t="shared" si="0"/>
        <v/>
      </c>
    </row>
    <row r="60" spans="2:6" x14ac:dyDescent="0.35">
      <c r="B60" s="93"/>
      <c r="C60" s="93"/>
      <c r="D60" s="93"/>
      <c r="E60" s="93"/>
      <c r="F60" s="64" t="str">
        <f t="shared" si="0"/>
        <v/>
      </c>
    </row>
    <row r="61" spans="2:6" x14ac:dyDescent="0.35">
      <c r="B61" s="93"/>
      <c r="C61" s="93"/>
      <c r="D61" s="93"/>
      <c r="E61" s="93"/>
      <c r="F61" s="64" t="str">
        <f t="shared" si="0"/>
        <v/>
      </c>
    </row>
    <row r="62" spans="2:6" x14ac:dyDescent="0.35">
      <c r="B62" s="93"/>
      <c r="C62" s="93"/>
      <c r="D62" s="93"/>
      <c r="E62" s="93"/>
      <c r="F62" s="64" t="str">
        <f t="shared" si="0"/>
        <v/>
      </c>
    </row>
    <row r="63" spans="2:6" x14ac:dyDescent="0.35">
      <c r="B63" s="93"/>
      <c r="C63" s="93"/>
      <c r="D63" s="93"/>
      <c r="E63" s="93"/>
      <c r="F63" s="64" t="str">
        <f t="shared" si="0"/>
        <v/>
      </c>
    </row>
    <row r="64" spans="2:6" x14ac:dyDescent="0.35">
      <c r="B64" s="93"/>
      <c r="C64" s="93"/>
      <c r="D64" s="93"/>
      <c r="E64" s="93"/>
      <c r="F64" s="64" t="str">
        <f t="shared" si="0"/>
        <v/>
      </c>
    </row>
    <row r="65" spans="2:6" x14ac:dyDescent="0.35">
      <c r="B65" s="93"/>
      <c r="C65" s="93"/>
      <c r="D65" s="93"/>
      <c r="E65" s="93"/>
      <c r="F65" s="64" t="str">
        <f t="shared" si="0"/>
        <v/>
      </c>
    </row>
    <row r="66" spans="2:6" x14ac:dyDescent="0.35">
      <c r="B66" s="93"/>
      <c r="C66" s="93"/>
      <c r="D66" s="93"/>
      <c r="E66" s="93"/>
      <c r="F66" s="64" t="str">
        <f t="shared" si="0"/>
        <v/>
      </c>
    </row>
    <row r="67" spans="2:6" x14ac:dyDescent="0.35">
      <c r="B67" s="93"/>
      <c r="C67" s="93"/>
      <c r="D67" s="93"/>
      <c r="E67" s="93"/>
      <c r="F67" s="64" t="str">
        <f t="shared" si="0"/>
        <v/>
      </c>
    </row>
    <row r="68" spans="2:6" x14ac:dyDescent="0.35">
      <c r="B68" s="93"/>
      <c r="C68" s="93"/>
      <c r="D68" s="93"/>
      <c r="E68" s="93"/>
      <c r="F68" s="64" t="str">
        <f t="shared" si="0"/>
        <v/>
      </c>
    </row>
    <row r="69" spans="2:6" x14ac:dyDescent="0.35">
      <c r="B69" s="93"/>
      <c r="C69" s="93"/>
      <c r="D69" s="93"/>
      <c r="E69" s="93"/>
      <c r="F69" s="64" t="str">
        <f t="shared" si="0"/>
        <v/>
      </c>
    </row>
    <row r="70" spans="2:6" x14ac:dyDescent="0.35">
      <c r="B70" s="93"/>
      <c r="C70" s="93"/>
      <c r="D70" s="93"/>
      <c r="E70" s="93"/>
      <c r="F70" s="64" t="str">
        <f t="shared" ref="F70:F100" si="1">IF(AND(B70&gt;0,C70=0),"Please include a purpose for this activity.",IF(AND(B70&gt;0,D70=0),"Please include who will be involved.",IF(AND(B70&gt;0,E70=0),"Please indicate when this will occur.","")))</f>
        <v/>
      </c>
    </row>
    <row r="71" spans="2:6" x14ac:dyDescent="0.35">
      <c r="B71" s="93"/>
      <c r="C71" s="93"/>
      <c r="D71" s="93"/>
      <c r="E71" s="93"/>
      <c r="F71" s="64" t="str">
        <f t="shared" si="1"/>
        <v/>
      </c>
    </row>
    <row r="72" spans="2:6" x14ac:dyDescent="0.35">
      <c r="B72" s="93"/>
      <c r="C72" s="93"/>
      <c r="D72" s="93"/>
      <c r="E72" s="93"/>
      <c r="F72" s="64" t="str">
        <f t="shared" si="1"/>
        <v/>
      </c>
    </row>
    <row r="73" spans="2:6" x14ac:dyDescent="0.35">
      <c r="B73" s="93"/>
      <c r="C73" s="93"/>
      <c r="D73" s="93"/>
      <c r="E73" s="93"/>
      <c r="F73" s="64" t="str">
        <f t="shared" si="1"/>
        <v/>
      </c>
    </row>
    <row r="74" spans="2:6" x14ac:dyDescent="0.35">
      <c r="B74" s="93"/>
      <c r="C74" s="93"/>
      <c r="D74" s="93"/>
      <c r="E74" s="93"/>
      <c r="F74" s="64" t="str">
        <f t="shared" si="1"/>
        <v/>
      </c>
    </row>
    <row r="75" spans="2:6" x14ac:dyDescent="0.35">
      <c r="B75" s="93"/>
      <c r="C75" s="93"/>
      <c r="D75" s="93"/>
      <c r="E75" s="93"/>
      <c r="F75" s="64" t="str">
        <f t="shared" si="1"/>
        <v/>
      </c>
    </row>
    <row r="76" spans="2:6" x14ac:dyDescent="0.35">
      <c r="B76" s="93"/>
      <c r="C76" s="93"/>
      <c r="D76" s="93"/>
      <c r="E76" s="93"/>
      <c r="F76" s="64" t="str">
        <f t="shared" si="1"/>
        <v/>
      </c>
    </row>
    <row r="77" spans="2:6" x14ac:dyDescent="0.35">
      <c r="B77" s="93"/>
      <c r="C77" s="93"/>
      <c r="D77" s="93"/>
      <c r="E77" s="93"/>
      <c r="F77" s="64" t="str">
        <f t="shared" si="1"/>
        <v/>
      </c>
    </row>
    <row r="78" spans="2:6" x14ac:dyDescent="0.35">
      <c r="B78" s="93"/>
      <c r="C78" s="93"/>
      <c r="D78" s="93"/>
      <c r="E78" s="93"/>
      <c r="F78" s="64" t="str">
        <f t="shared" si="1"/>
        <v/>
      </c>
    </row>
    <row r="79" spans="2:6" x14ac:dyDescent="0.35">
      <c r="B79" s="93"/>
      <c r="C79" s="93"/>
      <c r="D79" s="93"/>
      <c r="E79" s="93"/>
      <c r="F79" s="64" t="str">
        <f t="shared" si="1"/>
        <v/>
      </c>
    </row>
    <row r="80" spans="2:6" x14ac:dyDescent="0.35">
      <c r="B80" s="93"/>
      <c r="C80" s="93"/>
      <c r="D80" s="93"/>
      <c r="E80" s="93"/>
      <c r="F80" s="64" t="str">
        <f t="shared" si="1"/>
        <v/>
      </c>
    </row>
    <row r="81" spans="2:6" x14ac:dyDescent="0.35">
      <c r="B81" s="93"/>
      <c r="C81" s="93"/>
      <c r="D81" s="93"/>
      <c r="E81" s="93"/>
      <c r="F81" s="64" t="str">
        <f t="shared" si="1"/>
        <v/>
      </c>
    </row>
    <row r="82" spans="2:6" x14ac:dyDescent="0.35">
      <c r="B82" s="93"/>
      <c r="C82" s="93"/>
      <c r="D82" s="93"/>
      <c r="E82" s="93"/>
      <c r="F82" s="64" t="str">
        <f t="shared" si="1"/>
        <v/>
      </c>
    </row>
    <row r="83" spans="2:6" x14ac:dyDescent="0.35">
      <c r="B83" s="93"/>
      <c r="C83" s="93"/>
      <c r="D83" s="93"/>
      <c r="E83" s="93"/>
      <c r="F83" s="64" t="str">
        <f t="shared" si="1"/>
        <v/>
      </c>
    </row>
    <row r="84" spans="2:6" x14ac:dyDescent="0.35">
      <c r="B84" s="93"/>
      <c r="C84" s="93"/>
      <c r="D84" s="93"/>
      <c r="E84" s="93"/>
      <c r="F84" s="64" t="str">
        <f t="shared" si="1"/>
        <v/>
      </c>
    </row>
    <row r="85" spans="2:6" x14ac:dyDescent="0.35">
      <c r="B85" s="93"/>
      <c r="C85" s="93"/>
      <c r="D85" s="93"/>
      <c r="E85" s="93"/>
      <c r="F85" s="64" t="str">
        <f t="shared" si="1"/>
        <v/>
      </c>
    </row>
    <row r="86" spans="2:6" x14ac:dyDescent="0.35">
      <c r="B86" s="93"/>
      <c r="C86" s="93"/>
      <c r="D86" s="93"/>
      <c r="E86" s="93"/>
      <c r="F86" s="64" t="str">
        <f t="shared" si="1"/>
        <v/>
      </c>
    </row>
    <row r="87" spans="2:6" x14ac:dyDescent="0.35">
      <c r="B87" s="93"/>
      <c r="C87" s="93"/>
      <c r="D87" s="93"/>
      <c r="E87" s="93"/>
      <c r="F87" s="64" t="str">
        <f t="shared" si="1"/>
        <v/>
      </c>
    </row>
    <row r="88" spans="2:6" x14ac:dyDescent="0.35">
      <c r="B88" s="93"/>
      <c r="C88" s="93"/>
      <c r="D88" s="93"/>
      <c r="E88" s="93"/>
      <c r="F88" s="64" t="str">
        <f t="shared" si="1"/>
        <v/>
      </c>
    </row>
    <row r="89" spans="2:6" x14ac:dyDescent="0.35">
      <c r="B89" s="93"/>
      <c r="C89" s="93"/>
      <c r="D89" s="93"/>
      <c r="E89" s="93"/>
      <c r="F89" s="64" t="str">
        <f t="shared" si="1"/>
        <v/>
      </c>
    </row>
    <row r="90" spans="2:6" x14ac:dyDescent="0.35">
      <c r="B90" s="93"/>
      <c r="C90" s="93"/>
      <c r="D90" s="93"/>
      <c r="E90" s="93"/>
      <c r="F90" s="64" t="str">
        <f t="shared" si="1"/>
        <v/>
      </c>
    </row>
    <row r="91" spans="2:6" x14ac:dyDescent="0.35">
      <c r="B91" s="93"/>
      <c r="C91" s="93"/>
      <c r="D91" s="93"/>
      <c r="E91" s="93"/>
      <c r="F91" s="64" t="str">
        <f t="shared" si="1"/>
        <v/>
      </c>
    </row>
    <row r="92" spans="2:6" x14ac:dyDescent="0.35">
      <c r="B92" s="93"/>
      <c r="C92" s="93"/>
      <c r="D92" s="93"/>
      <c r="E92" s="93"/>
      <c r="F92" s="64" t="str">
        <f t="shared" si="1"/>
        <v/>
      </c>
    </row>
    <row r="93" spans="2:6" x14ac:dyDescent="0.35">
      <c r="B93" s="93"/>
      <c r="C93" s="93"/>
      <c r="D93" s="93"/>
      <c r="E93" s="93"/>
      <c r="F93" s="64" t="str">
        <f t="shared" si="1"/>
        <v/>
      </c>
    </row>
    <row r="94" spans="2:6" x14ac:dyDescent="0.35">
      <c r="B94" s="94"/>
      <c r="C94" s="94"/>
      <c r="D94" s="94"/>
      <c r="E94" s="94"/>
      <c r="F94" s="64" t="str">
        <f t="shared" si="1"/>
        <v/>
      </c>
    </row>
    <row r="95" spans="2:6" x14ac:dyDescent="0.35">
      <c r="B95" s="94"/>
      <c r="C95" s="94"/>
      <c r="D95" s="94"/>
      <c r="E95" s="94"/>
      <c r="F95" s="64" t="str">
        <f t="shared" si="1"/>
        <v/>
      </c>
    </row>
    <row r="96" spans="2:6" x14ac:dyDescent="0.35">
      <c r="B96" s="94"/>
      <c r="C96" s="94"/>
      <c r="D96" s="94"/>
      <c r="E96" s="94"/>
      <c r="F96" s="64" t="str">
        <f t="shared" si="1"/>
        <v/>
      </c>
    </row>
    <row r="97" spans="2:6" x14ac:dyDescent="0.35">
      <c r="B97" s="94"/>
      <c r="C97" s="94"/>
      <c r="D97" s="94"/>
      <c r="E97" s="94"/>
      <c r="F97" s="64" t="str">
        <f t="shared" si="1"/>
        <v/>
      </c>
    </row>
    <row r="98" spans="2:6" x14ac:dyDescent="0.35">
      <c r="B98" s="94"/>
      <c r="C98" s="94"/>
      <c r="D98" s="94"/>
      <c r="E98" s="94"/>
      <c r="F98" s="64" t="str">
        <f t="shared" si="1"/>
        <v/>
      </c>
    </row>
    <row r="99" spans="2:6" x14ac:dyDescent="0.35">
      <c r="B99" s="94"/>
      <c r="C99" s="94"/>
      <c r="D99" s="94"/>
      <c r="E99" s="94"/>
      <c r="F99" s="64" t="str">
        <f t="shared" si="1"/>
        <v/>
      </c>
    </row>
    <row r="100" spans="2:6" x14ac:dyDescent="0.35">
      <c r="B100" s="94"/>
      <c r="C100" s="94"/>
      <c r="D100" s="94"/>
      <c r="E100" s="94"/>
      <c r="F100" s="64" t="str">
        <f t="shared" si="1"/>
        <v/>
      </c>
    </row>
  </sheetData>
  <protectedRanges>
    <protectedRange algorithmName="SHA-512" hashValue="k/8wn9ijn4q4hcUdmCjktipz3DFRP7KZ1vFDHjDl3YURgtW5kAv/eATXuTO2ZZ8psEQ272nvlz+NeqBgpCaITQ==" saltValue="zelfHxsXLkEiiB7mMaM6SQ==" spinCount="100000" sqref="B5:E98" name="Range1"/>
  </protectedRanges>
  <mergeCells count="2">
    <mergeCell ref="A1:E1"/>
    <mergeCell ref="A2:E2"/>
  </mergeCells>
  <conditionalFormatting sqref="B5:E40">
    <cfRule type="expression" priority="4" stopIfTrue="1">
      <formula>$B5=0</formula>
    </cfRule>
    <cfRule type="cellIs" dxfId="29" priority="5" operator="equal">
      <formula>0</formula>
    </cfRule>
  </conditionalFormatting>
  <conditionalFormatting sqref="F5:F30">
    <cfRule type="cellIs" dxfId="28" priority="2" operator="equal">
      <formula>"Please include who will be involved."</formula>
    </cfRule>
    <cfRule type="cellIs" dxfId="27" priority="3" operator="equal">
      <formula>"Please indicate when this will occur."</formula>
    </cfRule>
  </conditionalFormatting>
  <conditionalFormatting sqref="F5:G30">
    <cfRule type="cellIs" dxfId="26" priority="1" operator="equal">
      <formula>"Please include a purpose for this activity."</formula>
    </cfRule>
  </conditionalFormatting>
  <hyperlinks>
    <hyperlink ref="C4" r:id="rId1" xr:uid="{B27291F0-CB67-4FE5-AAEA-496D08FD6460}"/>
  </hyperlinks>
  <pageMargins left="0.25" right="0.25" top="0.75" bottom="0.75" header="0.3" footer="0.3"/>
  <pageSetup paperSize="9" scale="79" orientation="landscape" r:id="rId2"/>
  <headerFooter>
    <oddFooter>&amp;C&amp;1#&amp;"Calibri"&amp;12&amp;K000000OFFICIAL-Sensitive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97C7B-2A45-460B-AF8B-9E9531E4AFC3}">
  <sheetPr>
    <tabColor theme="7"/>
    <pageSetUpPr fitToPage="1"/>
  </sheetPr>
  <dimension ref="A1:E40"/>
  <sheetViews>
    <sheetView zoomScale="80" zoomScaleNormal="80" workbookViewId="0">
      <selection activeCell="D10" sqref="D10"/>
    </sheetView>
  </sheetViews>
  <sheetFormatPr defaultColWidth="9.1796875" defaultRowHeight="14.5" x14ac:dyDescent="0.35"/>
  <cols>
    <col min="1" max="1" width="10.26953125" style="57" customWidth="1"/>
    <col min="2" max="2" width="38" bestFit="1" customWidth="1"/>
    <col min="3" max="3" width="39.1796875" customWidth="1"/>
    <col min="4" max="4" width="43.81640625" customWidth="1"/>
    <col min="5" max="5" width="54.1796875" style="1" bestFit="1" customWidth="1"/>
    <col min="6" max="16384" width="9.1796875" style="1"/>
  </cols>
  <sheetData>
    <row r="1" spans="1:5" ht="21" x14ac:dyDescent="0.35">
      <c r="A1" s="188" t="s">
        <v>11</v>
      </c>
      <c r="B1" s="189"/>
      <c r="C1" s="189"/>
      <c r="D1" s="190"/>
    </row>
    <row r="2" spans="1:5" ht="80.150000000000006" customHeight="1" x14ac:dyDescent="0.35">
      <c r="A2" s="185" t="s">
        <v>12</v>
      </c>
      <c r="B2" s="186"/>
      <c r="C2" s="186"/>
      <c r="D2" s="187"/>
    </row>
    <row r="3" spans="1:5" ht="43.5" x14ac:dyDescent="0.35">
      <c r="A3" s="60"/>
      <c r="B3" s="62" t="s">
        <v>13</v>
      </c>
      <c r="C3" s="62" t="s">
        <v>14</v>
      </c>
      <c r="D3" s="62" t="s">
        <v>15</v>
      </c>
    </row>
    <row r="4" spans="1:5" ht="29" x14ac:dyDescent="0.35">
      <c r="A4" s="70" t="s">
        <v>16</v>
      </c>
      <c r="B4" s="60" t="s">
        <v>17</v>
      </c>
      <c r="C4" s="60">
        <v>6</v>
      </c>
      <c r="D4" s="60">
        <v>100</v>
      </c>
    </row>
    <row r="5" spans="1:5" x14ac:dyDescent="0.35">
      <c r="A5" s="58">
        <v>1</v>
      </c>
      <c r="B5" s="95"/>
      <c r="C5" s="92"/>
      <c r="D5" s="92"/>
      <c r="E5" s="1" t="str">
        <f>IF(AND(B5&gt;0,C5=0),"Please include how many events will occur.",IF(AND(B5&gt;0,D5=0),"Please include number of people expected to be involved.",""))</f>
        <v/>
      </c>
    </row>
    <row r="6" spans="1:5" x14ac:dyDescent="0.35">
      <c r="A6" s="58">
        <v>2</v>
      </c>
      <c r="B6" s="95"/>
      <c r="C6" s="92"/>
      <c r="D6" s="92"/>
      <c r="E6" s="1" t="str">
        <f t="shared" ref="E6:E29" si="0">IF(AND(B6&gt;0,C6=0),"Please include how many events will occur.",IF(AND(B6&gt;0,D6=0),"Please include number of people expected to be involved.",""))</f>
        <v/>
      </c>
    </row>
    <row r="7" spans="1:5" x14ac:dyDescent="0.35">
      <c r="A7" s="58">
        <v>3</v>
      </c>
      <c r="B7" s="95"/>
      <c r="C7" s="92"/>
      <c r="D7" s="92"/>
      <c r="E7" s="1" t="str">
        <f t="shared" si="0"/>
        <v/>
      </c>
    </row>
    <row r="8" spans="1:5" x14ac:dyDescent="0.35">
      <c r="A8" s="58">
        <v>4</v>
      </c>
      <c r="B8" s="95"/>
      <c r="C8" s="92"/>
      <c r="D8" s="92"/>
      <c r="E8" s="1" t="str">
        <f t="shared" si="0"/>
        <v/>
      </c>
    </row>
    <row r="9" spans="1:5" x14ac:dyDescent="0.35">
      <c r="A9" s="58">
        <v>5</v>
      </c>
      <c r="B9" s="95"/>
      <c r="C9" s="92"/>
      <c r="D9" s="92"/>
      <c r="E9" s="1" t="str">
        <f t="shared" si="0"/>
        <v/>
      </c>
    </row>
    <row r="10" spans="1:5" x14ac:dyDescent="0.35">
      <c r="A10" s="58">
        <v>6</v>
      </c>
      <c r="B10" s="95"/>
      <c r="C10" s="92"/>
      <c r="D10" s="92"/>
      <c r="E10" s="1" t="str">
        <f t="shared" si="0"/>
        <v/>
      </c>
    </row>
    <row r="11" spans="1:5" x14ac:dyDescent="0.35">
      <c r="A11" s="58">
        <v>7</v>
      </c>
      <c r="B11" s="95"/>
      <c r="C11" s="92"/>
      <c r="D11" s="92"/>
      <c r="E11" s="1" t="str">
        <f t="shared" si="0"/>
        <v/>
      </c>
    </row>
    <row r="12" spans="1:5" x14ac:dyDescent="0.35">
      <c r="A12" s="58">
        <v>8</v>
      </c>
      <c r="B12" s="95"/>
      <c r="C12" s="92"/>
      <c r="D12" s="92"/>
      <c r="E12" s="1" t="str">
        <f t="shared" si="0"/>
        <v/>
      </c>
    </row>
    <row r="13" spans="1:5" x14ac:dyDescent="0.35">
      <c r="A13" s="58">
        <v>9</v>
      </c>
      <c r="B13" s="95"/>
      <c r="C13" s="92"/>
      <c r="D13" s="92"/>
      <c r="E13" s="1" t="str">
        <f t="shared" si="0"/>
        <v/>
      </c>
    </row>
    <row r="14" spans="1:5" x14ac:dyDescent="0.35">
      <c r="A14" s="58">
        <v>10</v>
      </c>
      <c r="B14" s="95"/>
      <c r="C14" s="92"/>
      <c r="D14" s="92"/>
      <c r="E14" s="1" t="str">
        <f t="shared" si="0"/>
        <v/>
      </c>
    </row>
    <row r="15" spans="1:5" x14ac:dyDescent="0.35">
      <c r="B15" s="96"/>
      <c r="E15" s="1" t="str">
        <f t="shared" si="0"/>
        <v/>
      </c>
    </row>
    <row r="16" spans="1:5" x14ac:dyDescent="0.35">
      <c r="B16" s="96"/>
      <c r="E16" s="1" t="str">
        <f t="shared" si="0"/>
        <v/>
      </c>
    </row>
    <row r="17" spans="2:5" x14ac:dyDescent="0.35">
      <c r="B17" s="96"/>
      <c r="E17" s="1" t="str">
        <f t="shared" si="0"/>
        <v/>
      </c>
    </row>
    <row r="18" spans="2:5" x14ac:dyDescent="0.35">
      <c r="B18" s="96"/>
      <c r="E18" s="1" t="str">
        <f t="shared" si="0"/>
        <v/>
      </c>
    </row>
    <row r="19" spans="2:5" ht="15" thickBot="1" x14ac:dyDescent="0.4">
      <c r="B19" s="96"/>
      <c r="D19" s="90">
        <f>SUM(D5:D18)</f>
        <v>0</v>
      </c>
      <c r="E19" s="87" t="s">
        <v>18</v>
      </c>
    </row>
    <row r="20" spans="2:5" x14ac:dyDescent="0.35">
      <c r="B20" s="96"/>
      <c r="E20" s="1" t="str">
        <f t="shared" si="0"/>
        <v/>
      </c>
    </row>
    <row r="21" spans="2:5" x14ac:dyDescent="0.35">
      <c r="B21" s="96"/>
      <c r="E21" s="1" t="str">
        <f t="shared" si="0"/>
        <v/>
      </c>
    </row>
    <row r="22" spans="2:5" x14ac:dyDescent="0.35">
      <c r="B22" s="96"/>
      <c r="E22" s="1" t="str">
        <f t="shared" si="0"/>
        <v/>
      </c>
    </row>
    <row r="23" spans="2:5" x14ac:dyDescent="0.35">
      <c r="B23" s="96"/>
      <c r="E23" s="1" t="str">
        <f t="shared" si="0"/>
        <v/>
      </c>
    </row>
    <row r="24" spans="2:5" x14ac:dyDescent="0.35">
      <c r="B24" s="96"/>
      <c r="E24" s="1" t="str">
        <f t="shared" si="0"/>
        <v/>
      </c>
    </row>
    <row r="25" spans="2:5" x14ac:dyDescent="0.35">
      <c r="B25" s="96"/>
      <c r="E25" s="1" t="str">
        <f t="shared" si="0"/>
        <v/>
      </c>
    </row>
    <row r="26" spans="2:5" x14ac:dyDescent="0.35">
      <c r="B26" s="96"/>
      <c r="E26" s="1" t="str">
        <f t="shared" si="0"/>
        <v/>
      </c>
    </row>
    <row r="27" spans="2:5" x14ac:dyDescent="0.35">
      <c r="B27" s="96"/>
      <c r="E27" s="1" t="str">
        <f t="shared" si="0"/>
        <v/>
      </c>
    </row>
    <row r="28" spans="2:5" x14ac:dyDescent="0.35">
      <c r="B28" s="96"/>
      <c r="E28" s="1" t="str">
        <f t="shared" si="0"/>
        <v/>
      </c>
    </row>
    <row r="29" spans="2:5" x14ac:dyDescent="0.35">
      <c r="B29" s="96"/>
      <c r="E29" s="1" t="str">
        <f t="shared" si="0"/>
        <v/>
      </c>
    </row>
    <row r="30" spans="2:5" x14ac:dyDescent="0.35">
      <c r="B30" s="96"/>
    </row>
    <row r="31" spans="2:5" x14ac:dyDescent="0.35">
      <c r="B31" s="96"/>
    </row>
    <row r="32" spans="2:5" x14ac:dyDescent="0.35">
      <c r="B32" s="96"/>
    </row>
    <row r="33" spans="2:2" x14ac:dyDescent="0.35">
      <c r="B33" s="96"/>
    </row>
    <row r="34" spans="2:2" x14ac:dyDescent="0.35">
      <c r="B34" s="96"/>
    </row>
    <row r="35" spans="2:2" x14ac:dyDescent="0.35">
      <c r="B35" s="96"/>
    </row>
    <row r="36" spans="2:2" x14ac:dyDescent="0.35">
      <c r="B36" s="96"/>
    </row>
    <row r="37" spans="2:2" x14ac:dyDescent="0.35">
      <c r="B37" s="96"/>
    </row>
    <row r="38" spans="2:2" x14ac:dyDescent="0.35">
      <c r="B38" s="96"/>
    </row>
    <row r="39" spans="2:2" x14ac:dyDescent="0.35">
      <c r="B39" s="96"/>
    </row>
    <row r="40" spans="2:2" x14ac:dyDescent="0.35">
      <c r="B40" s="96"/>
    </row>
  </sheetData>
  <mergeCells count="2">
    <mergeCell ref="A1:D1"/>
    <mergeCell ref="A2:D2"/>
  </mergeCells>
  <conditionalFormatting sqref="B20:D29 B19:C19 B5:D18">
    <cfRule type="expression" priority="7" stopIfTrue="1">
      <formula>$B5=0</formula>
    </cfRule>
    <cfRule type="cellIs" dxfId="25" priority="8" operator="equal">
      <formula>0</formula>
    </cfRule>
  </conditionalFormatting>
  <conditionalFormatting sqref="E20:E29 E5:E18">
    <cfRule type="cellIs" dxfId="24" priority="5" operator="equal">
      <formula>"Please include number of people expected to be involved."</formula>
    </cfRule>
    <cfRule type="cellIs" dxfId="23" priority="6" operator="equal">
      <formula>"Please include how many events will occur."</formula>
    </cfRule>
  </conditionalFormatting>
  <conditionalFormatting sqref="D19">
    <cfRule type="expression" priority="3" stopIfTrue="1">
      <formula>$B19=0</formula>
    </cfRule>
    <cfRule type="cellIs" dxfId="22" priority="4" operator="equal">
      <formula>0</formula>
    </cfRule>
  </conditionalFormatting>
  <conditionalFormatting sqref="E19">
    <cfRule type="cellIs" dxfId="21" priority="1" operator="equal">
      <formula>"Please include number of people expected to be involved."</formula>
    </cfRule>
    <cfRule type="cellIs" dxfId="20" priority="2" operator="equal">
      <formula>"Please include how many events will occur."</formula>
    </cfRule>
  </conditionalFormatting>
  <pageMargins left="0.25" right="0.25" top="0.75" bottom="0.75" header="0.3" footer="0.3"/>
  <pageSetup paperSize="9" orientation="landscape" r:id="rId1"/>
  <headerFooter>
    <oddFooter>&amp;C&amp;1#&amp;"Calibri"&amp;12&amp;K000000OFFICIAL-Sensitive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04BE2-5CC4-42C3-AB68-BBE731FF0C43}">
  <sheetPr>
    <tabColor theme="8"/>
    <pageSetUpPr fitToPage="1"/>
  </sheetPr>
  <dimension ref="A1:E412"/>
  <sheetViews>
    <sheetView zoomScale="60" zoomScaleNormal="60" workbookViewId="0">
      <pane ySplit="4" topLeftCell="A6" activePane="bottomLeft" state="frozen"/>
      <selection pane="bottomLeft" activeCell="C6" sqref="B6:C6"/>
    </sheetView>
  </sheetViews>
  <sheetFormatPr defaultColWidth="9.1796875" defaultRowHeight="14.5" x14ac:dyDescent="0.35"/>
  <cols>
    <col min="1" max="1" width="10.1796875" style="5" customWidth="1"/>
    <col min="2" max="2" width="35" style="6" customWidth="1"/>
    <col min="3" max="3" width="60.81640625" style="6" customWidth="1"/>
    <col min="4" max="4" width="27.54296875" style="179" customWidth="1"/>
    <col min="5" max="5" width="76.1796875" style="6" customWidth="1"/>
    <col min="6" max="16384" width="9.1796875" style="1"/>
  </cols>
  <sheetData>
    <row r="1" spans="1:5" ht="21" customHeight="1" x14ac:dyDescent="0.35">
      <c r="A1" s="188" t="s">
        <v>19</v>
      </c>
      <c r="B1" s="191"/>
      <c r="C1" s="191"/>
      <c r="D1" s="191"/>
      <c r="E1" s="192"/>
    </row>
    <row r="2" spans="1:5" ht="80.150000000000006" customHeight="1" x14ac:dyDescent="0.35">
      <c r="A2" s="185" t="s">
        <v>20</v>
      </c>
      <c r="B2" s="186"/>
      <c r="C2" s="186"/>
      <c r="D2" s="186"/>
      <c r="E2" s="187"/>
    </row>
    <row r="3" spans="1:5" ht="29" x14ac:dyDescent="0.35">
      <c r="A3" s="7"/>
      <c r="B3" s="8" t="s">
        <v>21</v>
      </c>
      <c r="C3" s="8" t="s">
        <v>22</v>
      </c>
      <c r="D3" s="177"/>
      <c r="E3" s="59"/>
    </row>
    <row r="4" spans="1:5" ht="66" customHeight="1" x14ac:dyDescent="0.35">
      <c r="A4" s="3" t="s">
        <v>23</v>
      </c>
      <c r="B4" s="4" t="s">
        <v>24</v>
      </c>
      <c r="C4" s="4" t="s">
        <v>25</v>
      </c>
      <c r="D4" s="178"/>
      <c r="E4" s="84" t="s">
        <v>26</v>
      </c>
    </row>
    <row r="5" spans="1:5" x14ac:dyDescent="0.35">
      <c r="A5" s="2">
        <v>1</v>
      </c>
      <c r="B5" s="91"/>
      <c r="C5" s="91"/>
      <c r="D5" s="179" t="str">
        <f>IF(AND(B5&gt;0,C5=0),"Please enter a mitigation action for this risk.","")</f>
        <v/>
      </c>
      <c r="E5" s="85" t="s">
        <v>27</v>
      </c>
    </row>
    <row r="6" spans="1:5" x14ac:dyDescent="0.35">
      <c r="A6" s="2">
        <v>2</v>
      </c>
      <c r="B6" s="91"/>
      <c r="C6" s="91"/>
      <c r="D6" s="179" t="str">
        <f t="shared" ref="D6:D69" si="0">IF(AND(B6&gt;0,C6=0),"Please enter a mitigation action for this risk.","")</f>
        <v/>
      </c>
      <c r="E6" s="86" t="s">
        <v>28</v>
      </c>
    </row>
    <row r="7" spans="1:5" x14ac:dyDescent="0.35">
      <c r="A7" s="2">
        <v>3</v>
      </c>
      <c r="B7" s="91"/>
      <c r="C7" s="91"/>
      <c r="D7" s="179" t="str">
        <f t="shared" si="0"/>
        <v/>
      </c>
      <c r="E7" s="85" t="s">
        <v>29</v>
      </c>
    </row>
    <row r="8" spans="1:5" x14ac:dyDescent="0.35">
      <c r="A8" s="2">
        <v>4</v>
      </c>
      <c r="B8" s="91"/>
      <c r="C8" s="91"/>
      <c r="D8" s="179" t="str">
        <f t="shared" si="0"/>
        <v/>
      </c>
      <c r="E8" s="85" t="s">
        <v>30</v>
      </c>
    </row>
    <row r="9" spans="1:5" ht="29" x14ac:dyDescent="0.35">
      <c r="A9" s="2">
        <v>5</v>
      </c>
      <c r="B9" s="91"/>
      <c r="C9" s="91"/>
      <c r="D9" s="179" t="str">
        <f t="shared" si="0"/>
        <v/>
      </c>
      <c r="E9" s="85" t="s">
        <v>31</v>
      </c>
    </row>
    <row r="10" spans="1:5" x14ac:dyDescent="0.35">
      <c r="A10" s="2">
        <v>6</v>
      </c>
      <c r="B10" s="91"/>
      <c r="C10" s="91"/>
      <c r="D10" s="179" t="str">
        <f t="shared" si="0"/>
        <v/>
      </c>
      <c r="E10" s="85" t="s">
        <v>32</v>
      </c>
    </row>
    <row r="11" spans="1:5" x14ac:dyDescent="0.35">
      <c r="A11" s="2">
        <v>7</v>
      </c>
      <c r="B11" s="91"/>
      <c r="C11" s="91"/>
      <c r="D11" s="179" t="str">
        <f t="shared" si="0"/>
        <v/>
      </c>
      <c r="E11" s="86" t="s">
        <v>33</v>
      </c>
    </row>
    <row r="12" spans="1:5" ht="29" x14ac:dyDescent="0.35">
      <c r="A12" s="2">
        <v>8</v>
      </c>
      <c r="B12" s="91"/>
      <c r="C12" s="91"/>
      <c r="D12" s="179" t="str">
        <f t="shared" si="0"/>
        <v/>
      </c>
      <c r="E12" s="85" t="s">
        <v>34</v>
      </c>
    </row>
    <row r="13" spans="1:5" x14ac:dyDescent="0.35">
      <c r="A13" s="2">
        <v>9</v>
      </c>
      <c r="B13" s="91"/>
      <c r="C13" s="91"/>
      <c r="D13" s="179" t="str">
        <f t="shared" si="0"/>
        <v/>
      </c>
      <c r="E13" s="85" t="s">
        <v>35</v>
      </c>
    </row>
    <row r="14" spans="1:5" x14ac:dyDescent="0.35">
      <c r="A14" s="2">
        <v>10</v>
      </c>
      <c r="B14" s="91"/>
      <c r="C14" s="91"/>
      <c r="D14" s="179" t="str">
        <f t="shared" si="0"/>
        <v/>
      </c>
      <c r="E14" s="86" t="s">
        <v>36</v>
      </c>
    </row>
    <row r="15" spans="1:5" x14ac:dyDescent="0.35">
      <c r="A15" s="2">
        <v>11</v>
      </c>
      <c r="B15" s="91"/>
      <c r="C15" s="91"/>
      <c r="D15" s="179" t="str">
        <f t="shared" si="0"/>
        <v/>
      </c>
      <c r="E15" s="86" t="s">
        <v>37</v>
      </c>
    </row>
    <row r="16" spans="1:5" ht="29" x14ac:dyDescent="0.35">
      <c r="A16" s="2">
        <v>12</v>
      </c>
      <c r="B16" s="91"/>
      <c r="C16" s="91"/>
      <c r="D16" s="179" t="str">
        <f t="shared" si="0"/>
        <v/>
      </c>
      <c r="E16" s="86" t="s">
        <v>38</v>
      </c>
    </row>
    <row r="17" spans="1:4" x14ac:dyDescent="0.35">
      <c r="A17" s="2">
        <v>13</v>
      </c>
      <c r="B17" s="91"/>
      <c r="C17" s="91"/>
      <c r="D17" s="179" t="str">
        <f t="shared" si="0"/>
        <v/>
      </c>
    </row>
    <row r="18" spans="1:4" x14ac:dyDescent="0.35">
      <c r="A18" s="2">
        <v>14</v>
      </c>
      <c r="B18" s="91"/>
      <c r="C18" s="91"/>
      <c r="D18" s="179" t="str">
        <f t="shared" si="0"/>
        <v/>
      </c>
    </row>
    <row r="19" spans="1:4" x14ac:dyDescent="0.35">
      <c r="A19" s="2">
        <v>15</v>
      </c>
      <c r="B19" s="91"/>
      <c r="C19" s="91"/>
      <c r="D19" s="179" t="str">
        <f t="shared" si="0"/>
        <v/>
      </c>
    </row>
    <row r="20" spans="1:4" x14ac:dyDescent="0.35">
      <c r="A20" s="2">
        <v>16</v>
      </c>
      <c r="B20" s="91"/>
      <c r="C20" s="91"/>
      <c r="D20" s="179" t="str">
        <f t="shared" si="0"/>
        <v/>
      </c>
    </row>
    <row r="21" spans="1:4" x14ac:dyDescent="0.35">
      <c r="A21" s="2">
        <v>17</v>
      </c>
      <c r="B21" s="91"/>
      <c r="C21" s="91"/>
      <c r="D21" s="179" t="str">
        <f t="shared" si="0"/>
        <v/>
      </c>
    </row>
    <row r="22" spans="1:4" x14ac:dyDescent="0.35">
      <c r="A22" s="2">
        <v>18</v>
      </c>
      <c r="B22" s="91"/>
      <c r="C22" s="91"/>
      <c r="D22" s="179" t="str">
        <f t="shared" si="0"/>
        <v/>
      </c>
    </row>
    <row r="23" spans="1:4" x14ac:dyDescent="0.35">
      <c r="A23" s="2">
        <v>19</v>
      </c>
      <c r="B23" s="91"/>
      <c r="C23" s="91"/>
      <c r="D23" s="179" t="str">
        <f t="shared" si="0"/>
        <v/>
      </c>
    </row>
    <row r="24" spans="1:4" x14ac:dyDescent="0.35">
      <c r="A24" s="2">
        <v>20</v>
      </c>
      <c r="B24" s="91"/>
      <c r="C24" s="91"/>
      <c r="D24" s="179" t="str">
        <f t="shared" si="0"/>
        <v/>
      </c>
    </row>
    <row r="25" spans="1:4" x14ac:dyDescent="0.35">
      <c r="D25" s="179" t="str">
        <f t="shared" si="0"/>
        <v/>
      </c>
    </row>
    <row r="26" spans="1:4" x14ac:dyDescent="0.35">
      <c r="D26" s="179" t="str">
        <f t="shared" si="0"/>
        <v/>
      </c>
    </row>
    <row r="27" spans="1:4" x14ac:dyDescent="0.35">
      <c r="D27" s="179" t="str">
        <f t="shared" si="0"/>
        <v/>
      </c>
    </row>
    <row r="28" spans="1:4" x14ac:dyDescent="0.35">
      <c r="D28" s="179" t="str">
        <f t="shared" si="0"/>
        <v/>
      </c>
    </row>
    <row r="29" spans="1:4" x14ac:dyDescent="0.35">
      <c r="D29" s="179" t="str">
        <f t="shared" si="0"/>
        <v/>
      </c>
    </row>
    <row r="30" spans="1:4" x14ac:dyDescent="0.35">
      <c r="D30" s="179" t="str">
        <f t="shared" si="0"/>
        <v/>
      </c>
    </row>
    <row r="31" spans="1:4" x14ac:dyDescent="0.35">
      <c r="D31" s="179" t="str">
        <f t="shared" si="0"/>
        <v/>
      </c>
    </row>
    <row r="32" spans="1:4" x14ac:dyDescent="0.35">
      <c r="D32" s="179" t="str">
        <f t="shared" si="0"/>
        <v/>
      </c>
    </row>
    <row r="33" spans="4:4" x14ac:dyDescent="0.35">
      <c r="D33" s="179" t="str">
        <f t="shared" si="0"/>
        <v/>
      </c>
    </row>
    <row r="34" spans="4:4" x14ac:dyDescent="0.35">
      <c r="D34" s="179" t="str">
        <f t="shared" si="0"/>
        <v/>
      </c>
    </row>
    <row r="35" spans="4:4" x14ac:dyDescent="0.35">
      <c r="D35" s="179" t="str">
        <f t="shared" si="0"/>
        <v/>
      </c>
    </row>
    <row r="36" spans="4:4" x14ac:dyDescent="0.35">
      <c r="D36" s="179" t="str">
        <f t="shared" si="0"/>
        <v/>
      </c>
    </row>
    <row r="37" spans="4:4" x14ac:dyDescent="0.35">
      <c r="D37" s="179" t="str">
        <f t="shared" si="0"/>
        <v/>
      </c>
    </row>
    <row r="38" spans="4:4" x14ac:dyDescent="0.35">
      <c r="D38" s="179" t="str">
        <f t="shared" si="0"/>
        <v/>
      </c>
    </row>
    <row r="39" spans="4:4" x14ac:dyDescent="0.35">
      <c r="D39" s="179" t="str">
        <f t="shared" si="0"/>
        <v/>
      </c>
    </row>
    <row r="40" spans="4:4" x14ac:dyDescent="0.35">
      <c r="D40" s="179" t="str">
        <f t="shared" si="0"/>
        <v/>
      </c>
    </row>
    <row r="41" spans="4:4" x14ac:dyDescent="0.35">
      <c r="D41" s="179" t="str">
        <f t="shared" si="0"/>
        <v/>
      </c>
    </row>
    <row r="42" spans="4:4" x14ac:dyDescent="0.35">
      <c r="D42" s="179" t="str">
        <f t="shared" si="0"/>
        <v/>
      </c>
    </row>
    <row r="43" spans="4:4" x14ac:dyDescent="0.35">
      <c r="D43" s="179" t="str">
        <f t="shared" si="0"/>
        <v/>
      </c>
    </row>
    <row r="44" spans="4:4" x14ac:dyDescent="0.35">
      <c r="D44" s="179" t="str">
        <f t="shared" si="0"/>
        <v/>
      </c>
    </row>
    <row r="45" spans="4:4" x14ac:dyDescent="0.35">
      <c r="D45" s="179" t="str">
        <f t="shared" si="0"/>
        <v/>
      </c>
    </row>
    <row r="46" spans="4:4" x14ac:dyDescent="0.35">
      <c r="D46" s="179" t="str">
        <f t="shared" si="0"/>
        <v/>
      </c>
    </row>
    <row r="47" spans="4:4" x14ac:dyDescent="0.35">
      <c r="D47" s="179" t="str">
        <f t="shared" si="0"/>
        <v/>
      </c>
    </row>
    <row r="48" spans="4:4" x14ac:dyDescent="0.35">
      <c r="D48" s="179" t="str">
        <f t="shared" si="0"/>
        <v/>
      </c>
    </row>
    <row r="49" spans="4:4" x14ac:dyDescent="0.35">
      <c r="D49" s="179" t="str">
        <f t="shared" si="0"/>
        <v/>
      </c>
    </row>
    <row r="50" spans="4:4" x14ac:dyDescent="0.35">
      <c r="D50" s="179" t="str">
        <f t="shared" si="0"/>
        <v/>
      </c>
    </row>
    <row r="51" spans="4:4" x14ac:dyDescent="0.35">
      <c r="D51" s="179" t="str">
        <f t="shared" si="0"/>
        <v/>
      </c>
    </row>
    <row r="52" spans="4:4" x14ac:dyDescent="0.35">
      <c r="D52" s="179" t="str">
        <f t="shared" si="0"/>
        <v/>
      </c>
    </row>
    <row r="53" spans="4:4" x14ac:dyDescent="0.35">
      <c r="D53" s="179" t="str">
        <f t="shared" si="0"/>
        <v/>
      </c>
    </row>
    <row r="54" spans="4:4" x14ac:dyDescent="0.35">
      <c r="D54" s="179" t="str">
        <f t="shared" si="0"/>
        <v/>
      </c>
    </row>
    <row r="55" spans="4:4" x14ac:dyDescent="0.35">
      <c r="D55" s="179" t="str">
        <f t="shared" si="0"/>
        <v/>
      </c>
    </row>
    <row r="56" spans="4:4" x14ac:dyDescent="0.35">
      <c r="D56" s="179" t="str">
        <f t="shared" si="0"/>
        <v/>
      </c>
    </row>
    <row r="57" spans="4:4" x14ac:dyDescent="0.35">
      <c r="D57" s="179" t="str">
        <f t="shared" si="0"/>
        <v/>
      </c>
    </row>
    <row r="58" spans="4:4" x14ac:dyDescent="0.35">
      <c r="D58" s="179" t="str">
        <f t="shared" si="0"/>
        <v/>
      </c>
    </row>
    <row r="59" spans="4:4" x14ac:dyDescent="0.35">
      <c r="D59" s="179" t="str">
        <f t="shared" si="0"/>
        <v/>
      </c>
    </row>
    <row r="60" spans="4:4" x14ac:dyDescent="0.35">
      <c r="D60" s="179" t="str">
        <f t="shared" si="0"/>
        <v/>
      </c>
    </row>
    <row r="61" spans="4:4" x14ac:dyDescent="0.35">
      <c r="D61" s="179" t="str">
        <f t="shared" si="0"/>
        <v/>
      </c>
    </row>
    <row r="62" spans="4:4" x14ac:dyDescent="0.35">
      <c r="D62" s="179" t="str">
        <f t="shared" si="0"/>
        <v/>
      </c>
    </row>
    <row r="63" spans="4:4" x14ac:dyDescent="0.35">
      <c r="D63" s="179" t="str">
        <f t="shared" si="0"/>
        <v/>
      </c>
    </row>
    <row r="64" spans="4:4" x14ac:dyDescent="0.35">
      <c r="D64" s="179" t="str">
        <f t="shared" si="0"/>
        <v/>
      </c>
    </row>
    <row r="65" spans="4:4" x14ac:dyDescent="0.35">
      <c r="D65" s="179" t="str">
        <f t="shared" si="0"/>
        <v/>
      </c>
    </row>
    <row r="66" spans="4:4" x14ac:dyDescent="0.35">
      <c r="D66" s="179" t="str">
        <f t="shared" si="0"/>
        <v/>
      </c>
    </row>
    <row r="67" spans="4:4" x14ac:dyDescent="0.35">
      <c r="D67" s="179" t="str">
        <f t="shared" si="0"/>
        <v/>
      </c>
    </row>
    <row r="68" spans="4:4" x14ac:dyDescent="0.35">
      <c r="D68" s="179" t="str">
        <f t="shared" si="0"/>
        <v/>
      </c>
    </row>
    <row r="69" spans="4:4" x14ac:dyDescent="0.35">
      <c r="D69" s="179" t="str">
        <f t="shared" si="0"/>
        <v/>
      </c>
    </row>
    <row r="70" spans="4:4" x14ac:dyDescent="0.35">
      <c r="D70" s="179" t="str">
        <f t="shared" ref="D70:D133" si="1">IF(AND(B70&gt;0,C70=0),"Please enter a mitigation action for this risk.","")</f>
        <v/>
      </c>
    </row>
    <row r="71" spans="4:4" x14ac:dyDescent="0.35">
      <c r="D71" s="179" t="str">
        <f t="shared" si="1"/>
        <v/>
      </c>
    </row>
    <row r="72" spans="4:4" x14ac:dyDescent="0.35">
      <c r="D72" s="179" t="str">
        <f t="shared" si="1"/>
        <v/>
      </c>
    </row>
    <row r="73" spans="4:4" x14ac:dyDescent="0.35">
      <c r="D73" s="179" t="str">
        <f t="shared" si="1"/>
        <v/>
      </c>
    </row>
    <row r="74" spans="4:4" x14ac:dyDescent="0.35">
      <c r="D74" s="179" t="str">
        <f t="shared" si="1"/>
        <v/>
      </c>
    </row>
    <row r="75" spans="4:4" x14ac:dyDescent="0.35">
      <c r="D75" s="179" t="str">
        <f t="shared" si="1"/>
        <v/>
      </c>
    </row>
    <row r="76" spans="4:4" x14ac:dyDescent="0.35">
      <c r="D76" s="179" t="str">
        <f t="shared" si="1"/>
        <v/>
      </c>
    </row>
    <row r="77" spans="4:4" x14ac:dyDescent="0.35">
      <c r="D77" s="179" t="str">
        <f t="shared" si="1"/>
        <v/>
      </c>
    </row>
    <row r="78" spans="4:4" x14ac:dyDescent="0.35">
      <c r="D78" s="179" t="str">
        <f t="shared" si="1"/>
        <v/>
      </c>
    </row>
    <row r="79" spans="4:4" x14ac:dyDescent="0.35">
      <c r="D79" s="179" t="str">
        <f t="shared" si="1"/>
        <v/>
      </c>
    </row>
    <row r="80" spans="4:4" x14ac:dyDescent="0.35">
      <c r="D80" s="179" t="str">
        <f t="shared" si="1"/>
        <v/>
      </c>
    </row>
    <row r="81" spans="4:4" x14ac:dyDescent="0.35">
      <c r="D81" s="179" t="str">
        <f t="shared" si="1"/>
        <v/>
      </c>
    </row>
    <row r="82" spans="4:4" x14ac:dyDescent="0.35">
      <c r="D82" s="179" t="str">
        <f t="shared" si="1"/>
        <v/>
      </c>
    </row>
    <row r="83" spans="4:4" x14ac:dyDescent="0.35">
      <c r="D83" s="179" t="str">
        <f t="shared" si="1"/>
        <v/>
      </c>
    </row>
    <row r="84" spans="4:4" x14ac:dyDescent="0.35">
      <c r="D84" s="179" t="str">
        <f t="shared" si="1"/>
        <v/>
      </c>
    </row>
    <row r="85" spans="4:4" x14ac:dyDescent="0.35">
      <c r="D85" s="179" t="str">
        <f t="shared" si="1"/>
        <v/>
      </c>
    </row>
    <row r="86" spans="4:4" x14ac:dyDescent="0.35">
      <c r="D86" s="179" t="str">
        <f t="shared" si="1"/>
        <v/>
      </c>
    </row>
    <row r="87" spans="4:4" x14ac:dyDescent="0.35">
      <c r="D87" s="179" t="str">
        <f t="shared" si="1"/>
        <v/>
      </c>
    </row>
    <row r="88" spans="4:4" x14ac:dyDescent="0.35">
      <c r="D88" s="179" t="str">
        <f t="shared" si="1"/>
        <v/>
      </c>
    </row>
    <row r="89" spans="4:4" x14ac:dyDescent="0.35">
      <c r="D89" s="179" t="str">
        <f t="shared" si="1"/>
        <v/>
      </c>
    </row>
    <row r="90" spans="4:4" x14ac:dyDescent="0.35">
      <c r="D90" s="179" t="str">
        <f t="shared" si="1"/>
        <v/>
      </c>
    </row>
    <row r="91" spans="4:4" x14ac:dyDescent="0.35">
      <c r="D91" s="179" t="str">
        <f t="shared" si="1"/>
        <v/>
      </c>
    </row>
    <row r="92" spans="4:4" x14ac:dyDescent="0.35">
      <c r="D92" s="179" t="str">
        <f t="shared" si="1"/>
        <v/>
      </c>
    </row>
    <row r="93" spans="4:4" x14ac:dyDescent="0.35">
      <c r="D93" s="179" t="str">
        <f t="shared" si="1"/>
        <v/>
      </c>
    </row>
    <row r="94" spans="4:4" x14ac:dyDescent="0.35">
      <c r="D94" s="179" t="str">
        <f t="shared" si="1"/>
        <v/>
      </c>
    </row>
    <row r="95" spans="4:4" x14ac:dyDescent="0.35">
      <c r="D95" s="179" t="str">
        <f t="shared" si="1"/>
        <v/>
      </c>
    </row>
    <row r="96" spans="4:4" x14ac:dyDescent="0.35">
      <c r="D96" s="179" t="str">
        <f t="shared" si="1"/>
        <v/>
      </c>
    </row>
    <row r="97" spans="4:4" x14ac:dyDescent="0.35">
      <c r="D97" s="179" t="str">
        <f t="shared" si="1"/>
        <v/>
      </c>
    </row>
    <row r="98" spans="4:4" x14ac:dyDescent="0.35">
      <c r="D98" s="179" t="str">
        <f t="shared" si="1"/>
        <v/>
      </c>
    </row>
    <row r="99" spans="4:4" x14ac:dyDescent="0.35">
      <c r="D99" s="179" t="str">
        <f t="shared" si="1"/>
        <v/>
      </c>
    </row>
    <row r="100" spans="4:4" x14ac:dyDescent="0.35">
      <c r="D100" s="179" t="str">
        <f t="shared" si="1"/>
        <v/>
      </c>
    </row>
    <row r="101" spans="4:4" x14ac:dyDescent="0.35">
      <c r="D101" s="179" t="str">
        <f t="shared" si="1"/>
        <v/>
      </c>
    </row>
    <row r="102" spans="4:4" x14ac:dyDescent="0.35">
      <c r="D102" s="179" t="str">
        <f t="shared" si="1"/>
        <v/>
      </c>
    </row>
    <row r="103" spans="4:4" x14ac:dyDescent="0.35">
      <c r="D103" s="179" t="str">
        <f t="shared" si="1"/>
        <v/>
      </c>
    </row>
    <row r="104" spans="4:4" x14ac:dyDescent="0.35">
      <c r="D104" s="179" t="str">
        <f t="shared" si="1"/>
        <v/>
      </c>
    </row>
    <row r="105" spans="4:4" x14ac:dyDescent="0.35">
      <c r="D105" s="179" t="str">
        <f t="shared" si="1"/>
        <v/>
      </c>
    </row>
    <row r="106" spans="4:4" x14ac:dyDescent="0.35">
      <c r="D106" s="179" t="str">
        <f t="shared" si="1"/>
        <v/>
      </c>
    </row>
    <row r="107" spans="4:4" x14ac:dyDescent="0.35">
      <c r="D107" s="179" t="str">
        <f t="shared" si="1"/>
        <v/>
      </c>
    </row>
    <row r="108" spans="4:4" x14ac:dyDescent="0.35">
      <c r="D108" s="179" t="str">
        <f t="shared" si="1"/>
        <v/>
      </c>
    </row>
    <row r="109" spans="4:4" x14ac:dyDescent="0.35">
      <c r="D109" s="179" t="str">
        <f t="shared" si="1"/>
        <v/>
      </c>
    </row>
    <row r="110" spans="4:4" x14ac:dyDescent="0.35">
      <c r="D110" s="179" t="str">
        <f t="shared" si="1"/>
        <v/>
      </c>
    </row>
    <row r="111" spans="4:4" x14ac:dyDescent="0.35">
      <c r="D111" s="179" t="str">
        <f t="shared" si="1"/>
        <v/>
      </c>
    </row>
    <row r="112" spans="4:4" x14ac:dyDescent="0.35">
      <c r="D112" s="179" t="str">
        <f t="shared" si="1"/>
        <v/>
      </c>
    </row>
    <row r="113" spans="4:4" x14ac:dyDescent="0.35">
      <c r="D113" s="179" t="str">
        <f t="shared" si="1"/>
        <v/>
      </c>
    </row>
    <row r="114" spans="4:4" x14ac:dyDescent="0.35">
      <c r="D114" s="179" t="str">
        <f t="shared" si="1"/>
        <v/>
      </c>
    </row>
    <row r="115" spans="4:4" x14ac:dyDescent="0.35">
      <c r="D115" s="179" t="str">
        <f t="shared" si="1"/>
        <v/>
      </c>
    </row>
    <row r="116" spans="4:4" x14ac:dyDescent="0.35">
      <c r="D116" s="179" t="str">
        <f t="shared" si="1"/>
        <v/>
      </c>
    </row>
    <row r="117" spans="4:4" x14ac:dyDescent="0.35">
      <c r="D117" s="179" t="str">
        <f t="shared" si="1"/>
        <v/>
      </c>
    </row>
    <row r="118" spans="4:4" x14ac:dyDescent="0.35">
      <c r="D118" s="179" t="str">
        <f t="shared" si="1"/>
        <v/>
      </c>
    </row>
    <row r="119" spans="4:4" x14ac:dyDescent="0.35">
      <c r="D119" s="179" t="str">
        <f t="shared" si="1"/>
        <v/>
      </c>
    </row>
    <row r="120" spans="4:4" x14ac:dyDescent="0.35">
      <c r="D120" s="179" t="str">
        <f t="shared" si="1"/>
        <v/>
      </c>
    </row>
    <row r="121" spans="4:4" x14ac:dyDescent="0.35">
      <c r="D121" s="179" t="str">
        <f t="shared" si="1"/>
        <v/>
      </c>
    </row>
    <row r="122" spans="4:4" x14ac:dyDescent="0.35">
      <c r="D122" s="179" t="str">
        <f t="shared" si="1"/>
        <v/>
      </c>
    </row>
    <row r="123" spans="4:4" x14ac:dyDescent="0.35">
      <c r="D123" s="179" t="str">
        <f t="shared" si="1"/>
        <v/>
      </c>
    </row>
    <row r="124" spans="4:4" x14ac:dyDescent="0.35">
      <c r="D124" s="179" t="str">
        <f t="shared" si="1"/>
        <v/>
      </c>
    </row>
    <row r="125" spans="4:4" x14ac:dyDescent="0.35">
      <c r="D125" s="179" t="str">
        <f t="shared" si="1"/>
        <v/>
      </c>
    </row>
    <row r="126" spans="4:4" x14ac:dyDescent="0.35">
      <c r="D126" s="179" t="str">
        <f t="shared" si="1"/>
        <v/>
      </c>
    </row>
    <row r="127" spans="4:4" x14ac:dyDescent="0.35">
      <c r="D127" s="179" t="str">
        <f t="shared" si="1"/>
        <v/>
      </c>
    </row>
    <row r="128" spans="4:4" x14ac:dyDescent="0.35">
      <c r="D128" s="179" t="str">
        <f t="shared" si="1"/>
        <v/>
      </c>
    </row>
    <row r="129" spans="4:4" x14ac:dyDescent="0.35">
      <c r="D129" s="179" t="str">
        <f t="shared" si="1"/>
        <v/>
      </c>
    </row>
    <row r="130" spans="4:4" x14ac:dyDescent="0.35">
      <c r="D130" s="179" t="str">
        <f t="shared" si="1"/>
        <v/>
      </c>
    </row>
    <row r="131" spans="4:4" x14ac:dyDescent="0.35">
      <c r="D131" s="179" t="str">
        <f t="shared" si="1"/>
        <v/>
      </c>
    </row>
    <row r="132" spans="4:4" x14ac:dyDescent="0.35">
      <c r="D132" s="179" t="str">
        <f t="shared" si="1"/>
        <v/>
      </c>
    </row>
    <row r="133" spans="4:4" x14ac:dyDescent="0.35">
      <c r="D133" s="179" t="str">
        <f t="shared" si="1"/>
        <v/>
      </c>
    </row>
    <row r="134" spans="4:4" x14ac:dyDescent="0.35">
      <c r="D134" s="179" t="str">
        <f t="shared" ref="D134:D197" si="2">IF(AND(B134&gt;0,C134=0),"Please enter a mitigation action for this risk.","")</f>
        <v/>
      </c>
    </row>
    <row r="135" spans="4:4" x14ac:dyDescent="0.35">
      <c r="D135" s="179" t="str">
        <f t="shared" si="2"/>
        <v/>
      </c>
    </row>
    <row r="136" spans="4:4" x14ac:dyDescent="0.35">
      <c r="D136" s="179" t="str">
        <f t="shared" si="2"/>
        <v/>
      </c>
    </row>
    <row r="137" spans="4:4" x14ac:dyDescent="0.35">
      <c r="D137" s="179" t="str">
        <f t="shared" si="2"/>
        <v/>
      </c>
    </row>
    <row r="138" spans="4:4" x14ac:dyDescent="0.35">
      <c r="D138" s="179" t="str">
        <f t="shared" si="2"/>
        <v/>
      </c>
    </row>
    <row r="139" spans="4:4" x14ac:dyDescent="0.35">
      <c r="D139" s="179" t="str">
        <f t="shared" si="2"/>
        <v/>
      </c>
    </row>
    <row r="140" spans="4:4" x14ac:dyDescent="0.35">
      <c r="D140" s="179" t="str">
        <f t="shared" si="2"/>
        <v/>
      </c>
    </row>
    <row r="141" spans="4:4" x14ac:dyDescent="0.35">
      <c r="D141" s="179" t="str">
        <f t="shared" si="2"/>
        <v/>
      </c>
    </row>
    <row r="142" spans="4:4" x14ac:dyDescent="0.35">
      <c r="D142" s="179" t="str">
        <f t="shared" si="2"/>
        <v/>
      </c>
    </row>
    <row r="143" spans="4:4" x14ac:dyDescent="0.35">
      <c r="D143" s="179" t="str">
        <f t="shared" si="2"/>
        <v/>
      </c>
    </row>
    <row r="144" spans="4:4" x14ac:dyDescent="0.35">
      <c r="D144" s="179" t="str">
        <f t="shared" si="2"/>
        <v/>
      </c>
    </row>
    <row r="145" spans="4:4" x14ac:dyDescent="0.35">
      <c r="D145" s="179" t="str">
        <f t="shared" si="2"/>
        <v/>
      </c>
    </row>
    <row r="146" spans="4:4" x14ac:dyDescent="0.35">
      <c r="D146" s="179" t="str">
        <f t="shared" si="2"/>
        <v/>
      </c>
    </row>
    <row r="147" spans="4:4" x14ac:dyDescent="0.35">
      <c r="D147" s="179" t="str">
        <f t="shared" si="2"/>
        <v/>
      </c>
    </row>
    <row r="148" spans="4:4" x14ac:dyDescent="0.35">
      <c r="D148" s="179" t="str">
        <f t="shared" si="2"/>
        <v/>
      </c>
    </row>
    <row r="149" spans="4:4" x14ac:dyDescent="0.35">
      <c r="D149" s="179" t="str">
        <f t="shared" si="2"/>
        <v/>
      </c>
    </row>
    <row r="150" spans="4:4" x14ac:dyDescent="0.35">
      <c r="D150" s="179" t="str">
        <f t="shared" si="2"/>
        <v/>
      </c>
    </row>
    <row r="151" spans="4:4" x14ac:dyDescent="0.35">
      <c r="D151" s="179" t="str">
        <f t="shared" si="2"/>
        <v/>
      </c>
    </row>
    <row r="152" spans="4:4" x14ac:dyDescent="0.35">
      <c r="D152" s="179" t="str">
        <f t="shared" si="2"/>
        <v/>
      </c>
    </row>
    <row r="153" spans="4:4" x14ac:dyDescent="0.35">
      <c r="D153" s="179" t="str">
        <f t="shared" si="2"/>
        <v/>
      </c>
    </row>
    <row r="154" spans="4:4" x14ac:dyDescent="0.35">
      <c r="D154" s="179" t="str">
        <f t="shared" si="2"/>
        <v/>
      </c>
    </row>
    <row r="155" spans="4:4" x14ac:dyDescent="0.35">
      <c r="D155" s="179" t="str">
        <f t="shared" si="2"/>
        <v/>
      </c>
    </row>
    <row r="156" spans="4:4" x14ac:dyDescent="0.35">
      <c r="D156" s="179" t="str">
        <f t="shared" si="2"/>
        <v/>
      </c>
    </row>
    <row r="157" spans="4:4" x14ac:dyDescent="0.35">
      <c r="D157" s="179" t="str">
        <f t="shared" si="2"/>
        <v/>
      </c>
    </row>
    <row r="158" spans="4:4" x14ac:dyDescent="0.35">
      <c r="D158" s="179" t="str">
        <f t="shared" si="2"/>
        <v/>
      </c>
    </row>
    <row r="159" spans="4:4" x14ac:dyDescent="0.35">
      <c r="D159" s="179" t="str">
        <f t="shared" si="2"/>
        <v/>
      </c>
    </row>
    <row r="160" spans="4:4" x14ac:dyDescent="0.35">
      <c r="D160" s="179" t="str">
        <f t="shared" si="2"/>
        <v/>
      </c>
    </row>
    <row r="161" spans="4:4" x14ac:dyDescent="0.35">
      <c r="D161" s="179" t="str">
        <f t="shared" si="2"/>
        <v/>
      </c>
    </row>
    <row r="162" spans="4:4" x14ac:dyDescent="0.35">
      <c r="D162" s="179" t="str">
        <f t="shared" si="2"/>
        <v/>
      </c>
    </row>
    <row r="163" spans="4:4" x14ac:dyDescent="0.35">
      <c r="D163" s="179" t="str">
        <f t="shared" si="2"/>
        <v/>
      </c>
    </row>
    <row r="164" spans="4:4" x14ac:dyDescent="0.35">
      <c r="D164" s="179" t="str">
        <f t="shared" si="2"/>
        <v/>
      </c>
    </row>
    <row r="165" spans="4:4" x14ac:dyDescent="0.35">
      <c r="D165" s="179" t="str">
        <f t="shared" si="2"/>
        <v/>
      </c>
    </row>
    <row r="166" spans="4:4" x14ac:dyDescent="0.35">
      <c r="D166" s="179" t="str">
        <f t="shared" si="2"/>
        <v/>
      </c>
    </row>
    <row r="167" spans="4:4" x14ac:dyDescent="0.35">
      <c r="D167" s="179" t="str">
        <f t="shared" si="2"/>
        <v/>
      </c>
    </row>
    <row r="168" spans="4:4" x14ac:dyDescent="0.35">
      <c r="D168" s="179" t="str">
        <f t="shared" si="2"/>
        <v/>
      </c>
    </row>
    <row r="169" spans="4:4" x14ac:dyDescent="0.35">
      <c r="D169" s="179" t="str">
        <f t="shared" si="2"/>
        <v/>
      </c>
    </row>
    <row r="170" spans="4:4" x14ac:dyDescent="0.35">
      <c r="D170" s="179" t="str">
        <f t="shared" si="2"/>
        <v/>
      </c>
    </row>
    <row r="171" spans="4:4" x14ac:dyDescent="0.35">
      <c r="D171" s="179" t="str">
        <f t="shared" si="2"/>
        <v/>
      </c>
    </row>
    <row r="172" spans="4:4" x14ac:dyDescent="0.35">
      <c r="D172" s="179" t="str">
        <f t="shared" si="2"/>
        <v/>
      </c>
    </row>
    <row r="173" spans="4:4" x14ac:dyDescent="0.35">
      <c r="D173" s="179" t="str">
        <f t="shared" si="2"/>
        <v/>
      </c>
    </row>
    <row r="174" spans="4:4" x14ac:dyDescent="0.35">
      <c r="D174" s="179" t="str">
        <f t="shared" si="2"/>
        <v/>
      </c>
    </row>
    <row r="175" spans="4:4" x14ac:dyDescent="0.35">
      <c r="D175" s="179" t="str">
        <f t="shared" si="2"/>
        <v/>
      </c>
    </row>
    <row r="176" spans="4:4" x14ac:dyDescent="0.35">
      <c r="D176" s="179" t="str">
        <f t="shared" si="2"/>
        <v/>
      </c>
    </row>
    <row r="177" spans="4:4" x14ac:dyDescent="0.35">
      <c r="D177" s="179" t="str">
        <f t="shared" si="2"/>
        <v/>
      </c>
    </row>
    <row r="178" spans="4:4" x14ac:dyDescent="0.35">
      <c r="D178" s="179" t="str">
        <f t="shared" si="2"/>
        <v/>
      </c>
    </row>
    <row r="179" spans="4:4" x14ac:dyDescent="0.35">
      <c r="D179" s="179" t="str">
        <f t="shared" si="2"/>
        <v/>
      </c>
    </row>
    <row r="180" spans="4:4" x14ac:dyDescent="0.35">
      <c r="D180" s="179" t="str">
        <f t="shared" si="2"/>
        <v/>
      </c>
    </row>
    <row r="181" spans="4:4" x14ac:dyDescent="0.35">
      <c r="D181" s="179" t="str">
        <f t="shared" si="2"/>
        <v/>
      </c>
    </row>
    <row r="182" spans="4:4" x14ac:dyDescent="0.35">
      <c r="D182" s="179" t="str">
        <f t="shared" si="2"/>
        <v/>
      </c>
    </row>
    <row r="183" spans="4:4" x14ac:dyDescent="0.35">
      <c r="D183" s="179" t="str">
        <f t="shared" si="2"/>
        <v/>
      </c>
    </row>
    <row r="184" spans="4:4" x14ac:dyDescent="0.35">
      <c r="D184" s="179" t="str">
        <f t="shared" si="2"/>
        <v/>
      </c>
    </row>
    <row r="185" spans="4:4" x14ac:dyDescent="0.35">
      <c r="D185" s="179" t="str">
        <f t="shared" si="2"/>
        <v/>
      </c>
    </row>
    <row r="186" spans="4:4" x14ac:dyDescent="0.35">
      <c r="D186" s="179" t="str">
        <f t="shared" si="2"/>
        <v/>
      </c>
    </row>
    <row r="187" spans="4:4" x14ac:dyDescent="0.35">
      <c r="D187" s="179" t="str">
        <f t="shared" si="2"/>
        <v/>
      </c>
    </row>
    <row r="188" spans="4:4" x14ac:dyDescent="0.35">
      <c r="D188" s="179" t="str">
        <f t="shared" si="2"/>
        <v/>
      </c>
    </row>
    <row r="189" spans="4:4" x14ac:dyDescent="0.35">
      <c r="D189" s="179" t="str">
        <f t="shared" si="2"/>
        <v/>
      </c>
    </row>
    <row r="190" spans="4:4" x14ac:dyDescent="0.35">
      <c r="D190" s="179" t="str">
        <f t="shared" si="2"/>
        <v/>
      </c>
    </row>
    <row r="191" spans="4:4" x14ac:dyDescent="0.35">
      <c r="D191" s="179" t="str">
        <f t="shared" si="2"/>
        <v/>
      </c>
    </row>
    <row r="192" spans="4:4" x14ac:dyDescent="0.35">
      <c r="D192" s="179" t="str">
        <f t="shared" si="2"/>
        <v/>
      </c>
    </row>
    <row r="193" spans="4:4" x14ac:dyDescent="0.35">
      <c r="D193" s="179" t="str">
        <f t="shared" si="2"/>
        <v/>
      </c>
    </row>
    <row r="194" spans="4:4" x14ac:dyDescent="0.35">
      <c r="D194" s="179" t="str">
        <f t="shared" si="2"/>
        <v/>
      </c>
    </row>
    <row r="195" spans="4:4" x14ac:dyDescent="0.35">
      <c r="D195" s="179" t="str">
        <f t="shared" si="2"/>
        <v/>
      </c>
    </row>
    <row r="196" spans="4:4" x14ac:dyDescent="0.35">
      <c r="D196" s="179" t="str">
        <f t="shared" si="2"/>
        <v/>
      </c>
    </row>
    <row r="197" spans="4:4" x14ac:dyDescent="0.35">
      <c r="D197" s="179" t="str">
        <f t="shared" si="2"/>
        <v/>
      </c>
    </row>
    <row r="198" spans="4:4" x14ac:dyDescent="0.35">
      <c r="D198" s="179" t="str">
        <f t="shared" ref="D198:D261" si="3">IF(AND(B198&gt;0,C198=0),"Please enter a mitigation action for this risk.","")</f>
        <v/>
      </c>
    </row>
    <row r="199" spans="4:4" x14ac:dyDescent="0.35">
      <c r="D199" s="179" t="str">
        <f t="shared" si="3"/>
        <v/>
      </c>
    </row>
    <row r="200" spans="4:4" x14ac:dyDescent="0.35">
      <c r="D200" s="179" t="str">
        <f t="shared" si="3"/>
        <v/>
      </c>
    </row>
    <row r="201" spans="4:4" x14ac:dyDescent="0.35">
      <c r="D201" s="179" t="str">
        <f t="shared" si="3"/>
        <v/>
      </c>
    </row>
    <row r="202" spans="4:4" x14ac:dyDescent="0.35">
      <c r="D202" s="179" t="str">
        <f t="shared" si="3"/>
        <v/>
      </c>
    </row>
    <row r="203" spans="4:4" x14ac:dyDescent="0.35">
      <c r="D203" s="179" t="str">
        <f t="shared" si="3"/>
        <v/>
      </c>
    </row>
    <row r="204" spans="4:4" x14ac:dyDescent="0.35">
      <c r="D204" s="179" t="str">
        <f t="shared" si="3"/>
        <v/>
      </c>
    </row>
    <row r="205" spans="4:4" x14ac:dyDescent="0.35">
      <c r="D205" s="179" t="str">
        <f t="shared" si="3"/>
        <v/>
      </c>
    </row>
    <row r="206" spans="4:4" x14ac:dyDescent="0.35">
      <c r="D206" s="179" t="str">
        <f t="shared" si="3"/>
        <v/>
      </c>
    </row>
    <row r="207" spans="4:4" x14ac:dyDescent="0.35">
      <c r="D207" s="179" t="str">
        <f t="shared" si="3"/>
        <v/>
      </c>
    </row>
    <row r="208" spans="4:4" x14ac:dyDescent="0.35">
      <c r="D208" s="179" t="str">
        <f t="shared" si="3"/>
        <v/>
      </c>
    </row>
    <row r="209" spans="4:4" x14ac:dyDescent="0.35">
      <c r="D209" s="179" t="str">
        <f t="shared" si="3"/>
        <v/>
      </c>
    </row>
    <row r="210" spans="4:4" x14ac:dyDescent="0.35">
      <c r="D210" s="179" t="str">
        <f t="shared" si="3"/>
        <v/>
      </c>
    </row>
    <row r="211" spans="4:4" x14ac:dyDescent="0.35">
      <c r="D211" s="179" t="str">
        <f t="shared" si="3"/>
        <v/>
      </c>
    </row>
    <row r="212" spans="4:4" x14ac:dyDescent="0.35">
      <c r="D212" s="179" t="str">
        <f t="shared" si="3"/>
        <v/>
      </c>
    </row>
    <row r="213" spans="4:4" x14ac:dyDescent="0.35">
      <c r="D213" s="179" t="str">
        <f t="shared" si="3"/>
        <v/>
      </c>
    </row>
    <row r="214" spans="4:4" x14ac:dyDescent="0.35">
      <c r="D214" s="179" t="str">
        <f t="shared" si="3"/>
        <v/>
      </c>
    </row>
    <row r="215" spans="4:4" x14ac:dyDescent="0.35">
      <c r="D215" s="179" t="str">
        <f t="shared" si="3"/>
        <v/>
      </c>
    </row>
    <row r="216" spans="4:4" x14ac:dyDescent="0.35">
      <c r="D216" s="179" t="str">
        <f t="shared" si="3"/>
        <v/>
      </c>
    </row>
    <row r="217" spans="4:4" x14ac:dyDescent="0.35">
      <c r="D217" s="179" t="str">
        <f t="shared" si="3"/>
        <v/>
      </c>
    </row>
    <row r="218" spans="4:4" x14ac:dyDescent="0.35">
      <c r="D218" s="179" t="str">
        <f t="shared" si="3"/>
        <v/>
      </c>
    </row>
    <row r="219" spans="4:4" x14ac:dyDescent="0.35">
      <c r="D219" s="179" t="str">
        <f t="shared" si="3"/>
        <v/>
      </c>
    </row>
    <row r="220" spans="4:4" x14ac:dyDescent="0.35">
      <c r="D220" s="179" t="str">
        <f t="shared" si="3"/>
        <v/>
      </c>
    </row>
    <row r="221" spans="4:4" x14ac:dyDescent="0.35">
      <c r="D221" s="179" t="str">
        <f t="shared" si="3"/>
        <v/>
      </c>
    </row>
    <row r="222" spans="4:4" x14ac:dyDescent="0.35">
      <c r="D222" s="179" t="str">
        <f t="shared" si="3"/>
        <v/>
      </c>
    </row>
    <row r="223" spans="4:4" x14ac:dyDescent="0.35">
      <c r="D223" s="179" t="str">
        <f t="shared" si="3"/>
        <v/>
      </c>
    </row>
    <row r="224" spans="4:4" x14ac:dyDescent="0.35">
      <c r="D224" s="179" t="str">
        <f t="shared" si="3"/>
        <v/>
      </c>
    </row>
    <row r="225" spans="4:4" x14ac:dyDescent="0.35">
      <c r="D225" s="179" t="str">
        <f t="shared" si="3"/>
        <v/>
      </c>
    </row>
    <row r="226" spans="4:4" x14ac:dyDescent="0.35">
      <c r="D226" s="179" t="str">
        <f t="shared" si="3"/>
        <v/>
      </c>
    </row>
    <row r="227" spans="4:4" x14ac:dyDescent="0.35">
      <c r="D227" s="179" t="str">
        <f t="shared" si="3"/>
        <v/>
      </c>
    </row>
    <row r="228" spans="4:4" x14ac:dyDescent="0.35">
      <c r="D228" s="179" t="str">
        <f t="shared" si="3"/>
        <v/>
      </c>
    </row>
    <row r="229" spans="4:4" x14ac:dyDescent="0.35">
      <c r="D229" s="179" t="str">
        <f t="shared" si="3"/>
        <v/>
      </c>
    </row>
    <row r="230" spans="4:4" x14ac:dyDescent="0.35">
      <c r="D230" s="179" t="str">
        <f t="shared" si="3"/>
        <v/>
      </c>
    </row>
    <row r="231" spans="4:4" x14ac:dyDescent="0.35">
      <c r="D231" s="179" t="str">
        <f t="shared" si="3"/>
        <v/>
      </c>
    </row>
    <row r="232" spans="4:4" x14ac:dyDescent="0.35">
      <c r="D232" s="179" t="str">
        <f t="shared" si="3"/>
        <v/>
      </c>
    </row>
    <row r="233" spans="4:4" x14ac:dyDescent="0.35">
      <c r="D233" s="179" t="str">
        <f t="shared" si="3"/>
        <v/>
      </c>
    </row>
    <row r="234" spans="4:4" x14ac:dyDescent="0.35">
      <c r="D234" s="179" t="str">
        <f t="shared" si="3"/>
        <v/>
      </c>
    </row>
    <row r="235" spans="4:4" x14ac:dyDescent="0.35">
      <c r="D235" s="179" t="str">
        <f t="shared" si="3"/>
        <v/>
      </c>
    </row>
    <row r="236" spans="4:4" x14ac:dyDescent="0.35">
      <c r="D236" s="179" t="str">
        <f t="shared" si="3"/>
        <v/>
      </c>
    </row>
    <row r="237" spans="4:4" x14ac:dyDescent="0.35">
      <c r="D237" s="179" t="str">
        <f t="shared" si="3"/>
        <v/>
      </c>
    </row>
    <row r="238" spans="4:4" x14ac:dyDescent="0.35">
      <c r="D238" s="179" t="str">
        <f t="shared" si="3"/>
        <v/>
      </c>
    </row>
    <row r="239" spans="4:4" x14ac:dyDescent="0.35">
      <c r="D239" s="179" t="str">
        <f t="shared" si="3"/>
        <v/>
      </c>
    </row>
    <row r="240" spans="4:4" x14ac:dyDescent="0.35">
      <c r="D240" s="179" t="str">
        <f t="shared" si="3"/>
        <v/>
      </c>
    </row>
    <row r="241" spans="4:4" x14ac:dyDescent="0.35">
      <c r="D241" s="179" t="str">
        <f t="shared" si="3"/>
        <v/>
      </c>
    </row>
    <row r="242" spans="4:4" x14ac:dyDescent="0.35">
      <c r="D242" s="179" t="str">
        <f t="shared" si="3"/>
        <v/>
      </c>
    </row>
    <row r="243" spans="4:4" x14ac:dyDescent="0.35">
      <c r="D243" s="179" t="str">
        <f t="shared" si="3"/>
        <v/>
      </c>
    </row>
    <row r="244" spans="4:4" x14ac:dyDescent="0.35">
      <c r="D244" s="179" t="str">
        <f t="shared" si="3"/>
        <v/>
      </c>
    </row>
    <row r="245" spans="4:4" x14ac:dyDescent="0.35">
      <c r="D245" s="179" t="str">
        <f t="shared" si="3"/>
        <v/>
      </c>
    </row>
    <row r="246" spans="4:4" x14ac:dyDescent="0.35">
      <c r="D246" s="179" t="str">
        <f t="shared" si="3"/>
        <v/>
      </c>
    </row>
    <row r="247" spans="4:4" x14ac:dyDescent="0.35">
      <c r="D247" s="179" t="str">
        <f t="shared" si="3"/>
        <v/>
      </c>
    </row>
    <row r="248" spans="4:4" x14ac:dyDescent="0.35">
      <c r="D248" s="179" t="str">
        <f t="shared" si="3"/>
        <v/>
      </c>
    </row>
    <row r="249" spans="4:4" x14ac:dyDescent="0.35">
      <c r="D249" s="179" t="str">
        <f t="shared" si="3"/>
        <v/>
      </c>
    </row>
    <row r="250" spans="4:4" x14ac:dyDescent="0.35">
      <c r="D250" s="179" t="str">
        <f t="shared" si="3"/>
        <v/>
      </c>
    </row>
    <row r="251" spans="4:4" x14ac:dyDescent="0.35">
      <c r="D251" s="179" t="str">
        <f t="shared" si="3"/>
        <v/>
      </c>
    </row>
    <row r="252" spans="4:4" x14ac:dyDescent="0.35">
      <c r="D252" s="179" t="str">
        <f t="shared" si="3"/>
        <v/>
      </c>
    </row>
    <row r="253" spans="4:4" x14ac:dyDescent="0.35">
      <c r="D253" s="179" t="str">
        <f t="shared" si="3"/>
        <v/>
      </c>
    </row>
    <row r="254" spans="4:4" x14ac:dyDescent="0.35">
      <c r="D254" s="179" t="str">
        <f t="shared" si="3"/>
        <v/>
      </c>
    </row>
    <row r="255" spans="4:4" x14ac:dyDescent="0.35">
      <c r="D255" s="179" t="str">
        <f t="shared" si="3"/>
        <v/>
      </c>
    </row>
    <row r="256" spans="4:4" x14ac:dyDescent="0.35">
      <c r="D256" s="179" t="str">
        <f t="shared" si="3"/>
        <v/>
      </c>
    </row>
    <row r="257" spans="4:4" x14ac:dyDescent="0.35">
      <c r="D257" s="179" t="str">
        <f t="shared" si="3"/>
        <v/>
      </c>
    </row>
    <row r="258" spans="4:4" x14ac:dyDescent="0.35">
      <c r="D258" s="179" t="str">
        <f t="shared" si="3"/>
        <v/>
      </c>
    </row>
    <row r="259" spans="4:4" x14ac:dyDescent="0.35">
      <c r="D259" s="179" t="str">
        <f t="shared" si="3"/>
        <v/>
      </c>
    </row>
    <row r="260" spans="4:4" x14ac:dyDescent="0.35">
      <c r="D260" s="179" t="str">
        <f t="shared" si="3"/>
        <v/>
      </c>
    </row>
    <row r="261" spans="4:4" x14ac:dyDescent="0.35">
      <c r="D261" s="179" t="str">
        <f t="shared" si="3"/>
        <v/>
      </c>
    </row>
    <row r="262" spans="4:4" x14ac:dyDescent="0.35">
      <c r="D262" s="179" t="str">
        <f t="shared" ref="D262:D325" si="4">IF(AND(B262&gt;0,C262=0),"Please enter a mitigation action for this risk.","")</f>
        <v/>
      </c>
    </row>
    <row r="263" spans="4:4" x14ac:dyDescent="0.35">
      <c r="D263" s="179" t="str">
        <f t="shared" si="4"/>
        <v/>
      </c>
    </row>
    <row r="264" spans="4:4" x14ac:dyDescent="0.35">
      <c r="D264" s="179" t="str">
        <f t="shared" si="4"/>
        <v/>
      </c>
    </row>
    <row r="265" spans="4:4" x14ac:dyDescent="0.35">
      <c r="D265" s="179" t="str">
        <f t="shared" si="4"/>
        <v/>
      </c>
    </row>
    <row r="266" spans="4:4" x14ac:dyDescent="0.35">
      <c r="D266" s="179" t="str">
        <f t="shared" si="4"/>
        <v/>
      </c>
    </row>
    <row r="267" spans="4:4" x14ac:dyDescent="0.35">
      <c r="D267" s="179" t="str">
        <f t="shared" si="4"/>
        <v/>
      </c>
    </row>
    <row r="268" spans="4:4" x14ac:dyDescent="0.35">
      <c r="D268" s="179" t="str">
        <f t="shared" si="4"/>
        <v/>
      </c>
    </row>
    <row r="269" spans="4:4" x14ac:dyDescent="0.35">
      <c r="D269" s="179" t="str">
        <f t="shared" si="4"/>
        <v/>
      </c>
    </row>
    <row r="270" spans="4:4" x14ac:dyDescent="0.35">
      <c r="D270" s="179" t="str">
        <f t="shared" si="4"/>
        <v/>
      </c>
    </row>
    <row r="271" spans="4:4" x14ac:dyDescent="0.35">
      <c r="D271" s="179" t="str">
        <f t="shared" si="4"/>
        <v/>
      </c>
    </row>
    <row r="272" spans="4:4" x14ac:dyDescent="0.35">
      <c r="D272" s="179" t="str">
        <f t="shared" si="4"/>
        <v/>
      </c>
    </row>
    <row r="273" spans="4:4" x14ac:dyDescent="0.35">
      <c r="D273" s="179" t="str">
        <f t="shared" si="4"/>
        <v/>
      </c>
    </row>
    <row r="274" spans="4:4" x14ac:dyDescent="0.35">
      <c r="D274" s="179" t="str">
        <f t="shared" si="4"/>
        <v/>
      </c>
    </row>
    <row r="275" spans="4:4" x14ac:dyDescent="0.35">
      <c r="D275" s="179" t="str">
        <f t="shared" si="4"/>
        <v/>
      </c>
    </row>
    <row r="276" spans="4:4" x14ac:dyDescent="0.35">
      <c r="D276" s="179" t="str">
        <f t="shared" si="4"/>
        <v/>
      </c>
    </row>
    <row r="277" spans="4:4" x14ac:dyDescent="0.35">
      <c r="D277" s="179" t="str">
        <f t="shared" si="4"/>
        <v/>
      </c>
    </row>
    <row r="278" spans="4:4" x14ac:dyDescent="0.35">
      <c r="D278" s="179" t="str">
        <f t="shared" si="4"/>
        <v/>
      </c>
    </row>
    <row r="279" spans="4:4" x14ac:dyDescent="0.35">
      <c r="D279" s="179" t="str">
        <f t="shared" si="4"/>
        <v/>
      </c>
    </row>
    <row r="280" spans="4:4" x14ac:dyDescent="0.35">
      <c r="D280" s="179" t="str">
        <f t="shared" si="4"/>
        <v/>
      </c>
    </row>
    <row r="281" spans="4:4" x14ac:dyDescent="0.35">
      <c r="D281" s="179" t="str">
        <f t="shared" si="4"/>
        <v/>
      </c>
    </row>
    <row r="282" spans="4:4" x14ac:dyDescent="0.35">
      <c r="D282" s="179" t="str">
        <f t="shared" si="4"/>
        <v/>
      </c>
    </row>
    <row r="283" spans="4:4" x14ac:dyDescent="0.35">
      <c r="D283" s="179" t="str">
        <f t="shared" si="4"/>
        <v/>
      </c>
    </row>
    <row r="284" spans="4:4" x14ac:dyDescent="0.35">
      <c r="D284" s="179" t="str">
        <f t="shared" si="4"/>
        <v/>
      </c>
    </row>
    <row r="285" spans="4:4" x14ac:dyDescent="0.35">
      <c r="D285" s="179" t="str">
        <f t="shared" si="4"/>
        <v/>
      </c>
    </row>
    <row r="286" spans="4:4" x14ac:dyDescent="0.35">
      <c r="D286" s="179" t="str">
        <f t="shared" si="4"/>
        <v/>
      </c>
    </row>
    <row r="287" spans="4:4" x14ac:dyDescent="0.35">
      <c r="D287" s="179" t="str">
        <f t="shared" si="4"/>
        <v/>
      </c>
    </row>
    <row r="288" spans="4:4" x14ac:dyDescent="0.35">
      <c r="D288" s="179" t="str">
        <f t="shared" si="4"/>
        <v/>
      </c>
    </row>
    <row r="289" spans="4:4" x14ac:dyDescent="0.35">
      <c r="D289" s="179" t="str">
        <f t="shared" si="4"/>
        <v/>
      </c>
    </row>
    <row r="290" spans="4:4" x14ac:dyDescent="0.35">
      <c r="D290" s="179" t="str">
        <f t="shared" si="4"/>
        <v/>
      </c>
    </row>
    <row r="291" spans="4:4" x14ac:dyDescent="0.35">
      <c r="D291" s="179" t="str">
        <f t="shared" si="4"/>
        <v/>
      </c>
    </row>
    <row r="292" spans="4:4" x14ac:dyDescent="0.35">
      <c r="D292" s="179" t="str">
        <f t="shared" si="4"/>
        <v/>
      </c>
    </row>
    <row r="293" spans="4:4" x14ac:dyDescent="0.35">
      <c r="D293" s="179" t="str">
        <f t="shared" si="4"/>
        <v/>
      </c>
    </row>
    <row r="294" spans="4:4" x14ac:dyDescent="0.35">
      <c r="D294" s="179" t="str">
        <f t="shared" si="4"/>
        <v/>
      </c>
    </row>
    <row r="295" spans="4:4" x14ac:dyDescent="0.35">
      <c r="D295" s="179" t="str">
        <f t="shared" si="4"/>
        <v/>
      </c>
    </row>
    <row r="296" spans="4:4" x14ac:dyDescent="0.35">
      <c r="D296" s="179" t="str">
        <f t="shared" si="4"/>
        <v/>
      </c>
    </row>
    <row r="297" spans="4:4" x14ac:dyDescent="0.35">
      <c r="D297" s="179" t="str">
        <f t="shared" si="4"/>
        <v/>
      </c>
    </row>
    <row r="298" spans="4:4" x14ac:dyDescent="0.35">
      <c r="D298" s="179" t="str">
        <f t="shared" si="4"/>
        <v/>
      </c>
    </row>
    <row r="299" spans="4:4" x14ac:dyDescent="0.35">
      <c r="D299" s="179" t="str">
        <f t="shared" si="4"/>
        <v/>
      </c>
    </row>
    <row r="300" spans="4:4" x14ac:dyDescent="0.35">
      <c r="D300" s="179" t="str">
        <f t="shared" si="4"/>
        <v/>
      </c>
    </row>
    <row r="301" spans="4:4" x14ac:dyDescent="0.35">
      <c r="D301" s="179" t="str">
        <f t="shared" si="4"/>
        <v/>
      </c>
    </row>
    <row r="302" spans="4:4" x14ac:dyDescent="0.35">
      <c r="D302" s="179" t="str">
        <f t="shared" si="4"/>
        <v/>
      </c>
    </row>
    <row r="303" spans="4:4" x14ac:dyDescent="0.35">
      <c r="D303" s="179" t="str">
        <f t="shared" si="4"/>
        <v/>
      </c>
    </row>
    <row r="304" spans="4:4" x14ac:dyDescent="0.35">
      <c r="D304" s="179" t="str">
        <f t="shared" si="4"/>
        <v/>
      </c>
    </row>
    <row r="305" spans="4:4" x14ac:dyDescent="0.35">
      <c r="D305" s="179" t="str">
        <f t="shared" si="4"/>
        <v/>
      </c>
    </row>
    <row r="306" spans="4:4" x14ac:dyDescent="0.35">
      <c r="D306" s="179" t="str">
        <f t="shared" si="4"/>
        <v/>
      </c>
    </row>
    <row r="307" spans="4:4" x14ac:dyDescent="0.35">
      <c r="D307" s="179" t="str">
        <f t="shared" si="4"/>
        <v/>
      </c>
    </row>
    <row r="308" spans="4:4" x14ac:dyDescent="0.35">
      <c r="D308" s="179" t="str">
        <f t="shared" si="4"/>
        <v/>
      </c>
    </row>
    <row r="309" spans="4:4" x14ac:dyDescent="0.35">
      <c r="D309" s="179" t="str">
        <f t="shared" si="4"/>
        <v/>
      </c>
    </row>
    <row r="310" spans="4:4" x14ac:dyDescent="0.35">
      <c r="D310" s="179" t="str">
        <f t="shared" si="4"/>
        <v/>
      </c>
    </row>
    <row r="311" spans="4:4" x14ac:dyDescent="0.35">
      <c r="D311" s="179" t="str">
        <f t="shared" si="4"/>
        <v/>
      </c>
    </row>
    <row r="312" spans="4:4" x14ac:dyDescent="0.35">
      <c r="D312" s="179" t="str">
        <f t="shared" si="4"/>
        <v/>
      </c>
    </row>
    <row r="313" spans="4:4" x14ac:dyDescent="0.35">
      <c r="D313" s="179" t="str">
        <f t="shared" si="4"/>
        <v/>
      </c>
    </row>
    <row r="314" spans="4:4" x14ac:dyDescent="0.35">
      <c r="D314" s="179" t="str">
        <f t="shared" si="4"/>
        <v/>
      </c>
    </row>
    <row r="315" spans="4:4" x14ac:dyDescent="0.35">
      <c r="D315" s="179" t="str">
        <f t="shared" si="4"/>
        <v/>
      </c>
    </row>
    <row r="316" spans="4:4" x14ac:dyDescent="0.35">
      <c r="D316" s="179" t="str">
        <f t="shared" si="4"/>
        <v/>
      </c>
    </row>
    <row r="317" spans="4:4" x14ac:dyDescent="0.35">
      <c r="D317" s="179" t="str">
        <f t="shared" si="4"/>
        <v/>
      </c>
    </row>
    <row r="318" spans="4:4" x14ac:dyDescent="0.35">
      <c r="D318" s="179" t="str">
        <f t="shared" si="4"/>
        <v/>
      </c>
    </row>
    <row r="319" spans="4:4" x14ac:dyDescent="0.35">
      <c r="D319" s="179" t="str">
        <f t="shared" si="4"/>
        <v/>
      </c>
    </row>
    <row r="320" spans="4:4" x14ac:dyDescent="0.35">
      <c r="D320" s="179" t="str">
        <f t="shared" si="4"/>
        <v/>
      </c>
    </row>
    <row r="321" spans="4:4" x14ac:dyDescent="0.35">
      <c r="D321" s="179" t="str">
        <f t="shared" si="4"/>
        <v/>
      </c>
    </row>
    <row r="322" spans="4:4" x14ac:dyDescent="0.35">
      <c r="D322" s="179" t="str">
        <f t="shared" si="4"/>
        <v/>
      </c>
    </row>
    <row r="323" spans="4:4" x14ac:dyDescent="0.35">
      <c r="D323" s="179" t="str">
        <f t="shared" si="4"/>
        <v/>
      </c>
    </row>
    <row r="324" spans="4:4" x14ac:dyDescent="0.35">
      <c r="D324" s="179" t="str">
        <f t="shared" si="4"/>
        <v/>
      </c>
    </row>
    <row r="325" spans="4:4" x14ac:dyDescent="0.35">
      <c r="D325" s="179" t="str">
        <f t="shared" si="4"/>
        <v/>
      </c>
    </row>
    <row r="326" spans="4:4" x14ac:dyDescent="0.35">
      <c r="D326" s="179" t="str">
        <f t="shared" ref="D326:D389" si="5">IF(AND(B326&gt;0,C326=0),"Please enter a mitigation action for this risk.","")</f>
        <v/>
      </c>
    </row>
    <row r="327" spans="4:4" x14ac:dyDescent="0.35">
      <c r="D327" s="179" t="str">
        <f t="shared" si="5"/>
        <v/>
      </c>
    </row>
    <row r="328" spans="4:4" x14ac:dyDescent="0.35">
      <c r="D328" s="179" t="str">
        <f t="shared" si="5"/>
        <v/>
      </c>
    </row>
    <row r="329" spans="4:4" x14ac:dyDescent="0.35">
      <c r="D329" s="179" t="str">
        <f t="shared" si="5"/>
        <v/>
      </c>
    </row>
    <row r="330" spans="4:4" x14ac:dyDescent="0.35">
      <c r="D330" s="179" t="str">
        <f t="shared" si="5"/>
        <v/>
      </c>
    </row>
    <row r="331" spans="4:4" x14ac:dyDescent="0.35">
      <c r="D331" s="179" t="str">
        <f t="shared" si="5"/>
        <v/>
      </c>
    </row>
    <row r="332" spans="4:4" x14ac:dyDescent="0.35">
      <c r="D332" s="179" t="str">
        <f t="shared" si="5"/>
        <v/>
      </c>
    </row>
    <row r="333" spans="4:4" x14ac:dyDescent="0.35">
      <c r="D333" s="179" t="str">
        <f t="shared" si="5"/>
        <v/>
      </c>
    </row>
    <row r="334" spans="4:4" x14ac:dyDescent="0.35">
      <c r="D334" s="179" t="str">
        <f t="shared" si="5"/>
        <v/>
      </c>
    </row>
    <row r="335" spans="4:4" x14ac:dyDescent="0.35">
      <c r="D335" s="179" t="str">
        <f t="shared" si="5"/>
        <v/>
      </c>
    </row>
    <row r="336" spans="4:4" x14ac:dyDescent="0.35">
      <c r="D336" s="179" t="str">
        <f t="shared" si="5"/>
        <v/>
      </c>
    </row>
    <row r="337" spans="4:4" x14ac:dyDescent="0.35">
      <c r="D337" s="179" t="str">
        <f t="shared" si="5"/>
        <v/>
      </c>
    </row>
    <row r="338" spans="4:4" x14ac:dyDescent="0.35">
      <c r="D338" s="179" t="str">
        <f t="shared" si="5"/>
        <v/>
      </c>
    </row>
    <row r="339" spans="4:4" x14ac:dyDescent="0.35">
      <c r="D339" s="179" t="str">
        <f t="shared" si="5"/>
        <v/>
      </c>
    </row>
    <row r="340" spans="4:4" x14ac:dyDescent="0.35">
      <c r="D340" s="179" t="str">
        <f t="shared" si="5"/>
        <v/>
      </c>
    </row>
    <row r="341" spans="4:4" x14ac:dyDescent="0.35">
      <c r="D341" s="179" t="str">
        <f t="shared" si="5"/>
        <v/>
      </c>
    </row>
    <row r="342" spans="4:4" x14ac:dyDescent="0.35">
      <c r="D342" s="179" t="str">
        <f t="shared" si="5"/>
        <v/>
      </c>
    </row>
    <row r="343" spans="4:4" x14ac:dyDescent="0.35">
      <c r="D343" s="179" t="str">
        <f t="shared" si="5"/>
        <v/>
      </c>
    </row>
    <row r="344" spans="4:4" x14ac:dyDescent="0.35">
      <c r="D344" s="179" t="str">
        <f t="shared" si="5"/>
        <v/>
      </c>
    </row>
    <row r="345" spans="4:4" x14ac:dyDescent="0.35">
      <c r="D345" s="179" t="str">
        <f t="shared" si="5"/>
        <v/>
      </c>
    </row>
    <row r="346" spans="4:4" x14ac:dyDescent="0.35">
      <c r="D346" s="179" t="str">
        <f t="shared" si="5"/>
        <v/>
      </c>
    </row>
    <row r="347" spans="4:4" x14ac:dyDescent="0.35">
      <c r="D347" s="179" t="str">
        <f t="shared" si="5"/>
        <v/>
      </c>
    </row>
    <row r="348" spans="4:4" x14ac:dyDescent="0.35">
      <c r="D348" s="179" t="str">
        <f t="shared" si="5"/>
        <v/>
      </c>
    </row>
    <row r="349" spans="4:4" x14ac:dyDescent="0.35">
      <c r="D349" s="179" t="str">
        <f t="shared" si="5"/>
        <v/>
      </c>
    </row>
    <row r="350" spans="4:4" x14ac:dyDescent="0.35">
      <c r="D350" s="179" t="str">
        <f t="shared" si="5"/>
        <v/>
      </c>
    </row>
    <row r="351" spans="4:4" x14ac:dyDescent="0.35">
      <c r="D351" s="179" t="str">
        <f t="shared" si="5"/>
        <v/>
      </c>
    </row>
    <row r="352" spans="4:4" x14ac:dyDescent="0.35">
      <c r="D352" s="179" t="str">
        <f t="shared" si="5"/>
        <v/>
      </c>
    </row>
    <row r="353" spans="4:4" x14ac:dyDescent="0.35">
      <c r="D353" s="179" t="str">
        <f t="shared" si="5"/>
        <v/>
      </c>
    </row>
    <row r="354" spans="4:4" x14ac:dyDescent="0.35">
      <c r="D354" s="179" t="str">
        <f t="shared" si="5"/>
        <v/>
      </c>
    </row>
    <row r="355" spans="4:4" x14ac:dyDescent="0.35">
      <c r="D355" s="179" t="str">
        <f t="shared" si="5"/>
        <v/>
      </c>
    </row>
    <row r="356" spans="4:4" x14ac:dyDescent="0.35">
      <c r="D356" s="179" t="str">
        <f t="shared" si="5"/>
        <v/>
      </c>
    </row>
    <row r="357" spans="4:4" x14ac:dyDescent="0.35">
      <c r="D357" s="179" t="str">
        <f t="shared" si="5"/>
        <v/>
      </c>
    </row>
    <row r="358" spans="4:4" x14ac:dyDescent="0.35">
      <c r="D358" s="179" t="str">
        <f t="shared" si="5"/>
        <v/>
      </c>
    </row>
    <row r="359" spans="4:4" x14ac:dyDescent="0.35">
      <c r="D359" s="179" t="str">
        <f t="shared" si="5"/>
        <v/>
      </c>
    </row>
    <row r="360" spans="4:4" x14ac:dyDescent="0.35">
      <c r="D360" s="179" t="str">
        <f t="shared" si="5"/>
        <v/>
      </c>
    </row>
    <row r="361" spans="4:4" x14ac:dyDescent="0.35">
      <c r="D361" s="179" t="str">
        <f t="shared" si="5"/>
        <v/>
      </c>
    </row>
    <row r="362" spans="4:4" x14ac:dyDescent="0.35">
      <c r="D362" s="179" t="str">
        <f t="shared" si="5"/>
        <v/>
      </c>
    </row>
    <row r="363" spans="4:4" x14ac:dyDescent="0.35">
      <c r="D363" s="179" t="str">
        <f t="shared" si="5"/>
        <v/>
      </c>
    </row>
    <row r="364" spans="4:4" x14ac:dyDescent="0.35">
      <c r="D364" s="179" t="str">
        <f t="shared" si="5"/>
        <v/>
      </c>
    </row>
    <row r="365" spans="4:4" x14ac:dyDescent="0.35">
      <c r="D365" s="179" t="str">
        <f t="shared" si="5"/>
        <v/>
      </c>
    </row>
    <row r="366" spans="4:4" x14ac:dyDescent="0.35">
      <c r="D366" s="179" t="str">
        <f t="shared" si="5"/>
        <v/>
      </c>
    </row>
    <row r="367" spans="4:4" x14ac:dyDescent="0.35">
      <c r="D367" s="179" t="str">
        <f t="shared" si="5"/>
        <v/>
      </c>
    </row>
    <row r="368" spans="4:4" x14ac:dyDescent="0.35">
      <c r="D368" s="179" t="str">
        <f t="shared" si="5"/>
        <v/>
      </c>
    </row>
    <row r="369" spans="4:4" x14ac:dyDescent="0.35">
      <c r="D369" s="179" t="str">
        <f t="shared" si="5"/>
        <v/>
      </c>
    </row>
    <row r="370" spans="4:4" x14ac:dyDescent="0.35">
      <c r="D370" s="179" t="str">
        <f t="shared" si="5"/>
        <v/>
      </c>
    </row>
    <row r="371" spans="4:4" x14ac:dyDescent="0.35">
      <c r="D371" s="179" t="str">
        <f t="shared" si="5"/>
        <v/>
      </c>
    </row>
    <row r="372" spans="4:4" x14ac:dyDescent="0.35">
      <c r="D372" s="179" t="str">
        <f t="shared" si="5"/>
        <v/>
      </c>
    </row>
    <row r="373" spans="4:4" x14ac:dyDescent="0.35">
      <c r="D373" s="179" t="str">
        <f t="shared" si="5"/>
        <v/>
      </c>
    </row>
    <row r="374" spans="4:4" x14ac:dyDescent="0.35">
      <c r="D374" s="179" t="str">
        <f t="shared" si="5"/>
        <v/>
      </c>
    </row>
    <row r="375" spans="4:4" x14ac:dyDescent="0.35">
      <c r="D375" s="179" t="str">
        <f t="shared" si="5"/>
        <v/>
      </c>
    </row>
    <row r="376" spans="4:4" x14ac:dyDescent="0.35">
      <c r="D376" s="179" t="str">
        <f t="shared" si="5"/>
        <v/>
      </c>
    </row>
    <row r="377" spans="4:4" x14ac:dyDescent="0.35">
      <c r="D377" s="179" t="str">
        <f t="shared" si="5"/>
        <v/>
      </c>
    </row>
    <row r="378" spans="4:4" x14ac:dyDescent="0.35">
      <c r="D378" s="179" t="str">
        <f t="shared" si="5"/>
        <v/>
      </c>
    </row>
    <row r="379" spans="4:4" x14ac:dyDescent="0.35">
      <c r="D379" s="179" t="str">
        <f t="shared" si="5"/>
        <v/>
      </c>
    </row>
    <row r="380" spans="4:4" x14ac:dyDescent="0.35">
      <c r="D380" s="179" t="str">
        <f t="shared" si="5"/>
        <v/>
      </c>
    </row>
    <row r="381" spans="4:4" x14ac:dyDescent="0.35">
      <c r="D381" s="179" t="str">
        <f t="shared" si="5"/>
        <v/>
      </c>
    </row>
    <row r="382" spans="4:4" x14ac:dyDescent="0.35">
      <c r="D382" s="179" t="str">
        <f t="shared" si="5"/>
        <v/>
      </c>
    </row>
    <row r="383" spans="4:4" x14ac:dyDescent="0.35">
      <c r="D383" s="179" t="str">
        <f t="shared" si="5"/>
        <v/>
      </c>
    </row>
    <row r="384" spans="4:4" x14ac:dyDescent="0.35">
      <c r="D384" s="179" t="str">
        <f t="shared" si="5"/>
        <v/>
      </c>
    </row>
    <row r="385" spans="4:4" x14ac:dyDescent="0.35">
      <c r="D385" s="179" t="str">
        <f t="shared" si="5"/>
        <v/>
      </c>
    </row>
    <row r="386" spans="4:4" x14ac:dyDescent="0.35">
      <c r="D386" s="179" t="str">
        <f t="shared" si="5"/>
        <v/>
      </c>
    </row>
    <row r="387" spans="4:4" x14ac:dyDescent="0.35">
      <c r="D387" s="179" t="str">
        <f t="shared" si="5"/>
        <v/>
      </c>
    </row>
    <row r="388" spans="4:4" x14ac:dyDescent="0.35">
      <c r="D388" s="179" t="str">
        <f t="shared" si="5"/>
        <v/>
      </c>
    </row>
    <row r="389" spans="4:4" x14ac:dyDescent="0.35">
      <c r="D389" s="179" t="str">
        <f t="shared" si="5"/>
        <v/>
      </c>
    </row>
    <row r="390" spans="4:4" x14ac:dyDescent="0.35">
      <c r="D390" s="179" t="str">
        <f t="shared" ref="D390:D412" si="6">IF(AND(B390&gt;0,C390=0),"Please enter a mitigation action for this risk.","")</f>
        <v/>
      </c>
    </row>
    <row r="391" spans="4:4" x14ac:dyDescent="0.35">
      <c r="D391" s="179" t="str">
        <f t="shared" si="6"/>
        <v/>
      </c>
    </row>
    <row r="392" spans="4:4" x14ac:dyDescent="0.35">
      <c r="D392" s="179" t="str">
        <f t="shared" si="6"/>
        <v/>
      </c>
    </row>
    <row r="393" spans="4:4" x14ac:dyDescent="0.35">
      <c r="D393" s="179" t="str">
        <f t="shared" si="6"/>
        <v/>
      </c>
    </row>
    <row r="394" spans="4:4" x14ac:dyDescent="0.35">
      <c r="D394" s="179" t="str">
        <f t="shared" si="6"/>
        <v/>
      </c>
    </row>
    <row r="395" spans="4:4" x14ac:dyDescent="0.35">
      <c r="D395" s="179" t="str">
        <f t="shared" si="6"/>
        <v/>
      </c>
    </row>
    <row r="396" spans="4:4" x14ac:dyDescent="0.35">
      <c r="D396" s="179" t="str">
        <f t="shared" si="6"/>
        <v/>
      </c>
    </row>
    <row r="397" spans="4:4" x14ac:dyDescent="0.35">
      <c r="D397" s="179" t="str">
        <f t="shared" si="6"/>
        <v/>
      </c>
    </row>
    <row r="398" spans="4:4" x14ac:dyDescent="0.35">
      <c r="D398" s="179" t="str">
        <f t="shared" si="6"/>
        <v/>
      </c>
    </row>
    <row r="399" spans="4:4" x14ac:dyDescent="0.35">
      <c r="D399" s="179" t="str">
        <f t="shared" si="6"/>
        <v/>
      </c>
    </row>
    <row r="400" spans="4:4" x14ac:dyDescent="0.35">
      <c r="D400" s="179" t="str">
        <f t="shared" si="6"/>
        <v/>
      </c>
    </row>
    <row r="401" spans="4:4" x14ac:dyDescent="0.35">
      <c r="D401" s="179" t="str">
        <f t="shared" si="6"/>
        <v/>
      </c>
    </row>
    <row r="402" spans="4:4" x14ac:dyDescent="0.35">
      <c r="D402" s="179" t="str">
        <f t="shared" si="6"/>
        <v/>
      </c>
    </row>
    <row r="403" spans="4:4" x14ac:dyDescent="0.35">
      <c r="D403" s="179" t="str">
        <f t="shared" si="6"/>
        <v/>
      </c>
    </row>
    <row r="404" spans="4:4" x14ac:dyDescent="0.35">
      <c r="D404" s="179" t="str">
        <f t="shared" si="6"/>
        <v/>
      </c>
    </row>
    <row r="405" spans="4:4" x14ac:dyDescent="0.35">
      <c r="D405" s="179" t="str">
        <f t="shared" si="6"/>
        <v/>
      </c>
    </row>
    <row r="406" spans="4:4" x14ac:dyDescent="0.35">
      <c r="D406" s="179" t="str">
        <f t="shared" si="6"/>
        <v/>
      </c>
    </row>
    <row r="407" spans="4:4" x14ac:dyDescent="0.35">
      <c r="D407" s="179" t="str">
        <f t="shared" si="6"/>
        <v/>
      </c>
    </row>
    <row r="408" spans="4:4" x14ac:dyDescent="0.35">
      <c r="D408" s="179" t="str">
        <f t="shared" si="6"/>
        <v/>
      </c>
    </row>
    <row r="409" spans="4:4" x14ac:dyDescent="0.35">
      <c r="D409" s="179" t="str">
        <f t="shared" si="6"/>
        <v/>
      </c>
    </row>
    <row r="410" spans="4:4" x14ac:dyDescent="0.35">
      <c r="D410" s="179" t="str">
        <f t="shared" si="6"/>
        <v/>
      </c>
    </row>
    <row r="411" spans="4:4" x14ac:dyDescent="0.35">
      <c r="D411" s="179" t="str">
        <f t="shared" si="6"/>
        <v/>
      </c>
    </row>
    <row r="412" spans="4:4" x14ac:dyDescent="0.35">
      <c r="D412" s="179" t="str">
        <f t="shared" si="6"/>
        <v/>
      </c>
    </row>
  </sheetData>
  <sortState xmlns:xlrd2="http://schemas.microsoft.com/office/spreadsheetml/2017/richdata2" ref="E5:E16">
    <sortCondition ref="E16"/>
  </sortState>
  <mergeCells count="2">
    <mergeCell ref="A1:E1"/>
    <mergeCell ref="A2:E2"/>
  </mergeCells>
  <conditionalFormatting sqref="C5:C97">
    <cfRule type="expression" priority="2" stopIfTrue="1">
      <formula>$B5=0</formula>
    </cfRule>
    <cfRule type="cellIs" dxfId="19" priority="3" operator="equal">
      <formula>0</formula>
    </cfRule>
  </conditionalFormatting>
  <conditionalFormatting sqref="D5:D61">
    <cfRule type="cellIs" dxfId="18" priority="1" operator="equal">
      <formula>"Please enter a mitigation action for this risk."</formula>
    </cfRule>
  </conditionalFormatting>
  <pageMargins left="0.25" right="0.25" top="0.75" bottom="0.75" header="0.3" footer="0.3"/>
  <pageSetup paperSize="9" scale="68" orientation="landscape" r:id="rId1"/>
  <headerFooter>
    <oddFooter>&amp;C&amp;1#&amp;"Calibri"&amp;12&amp;K000000OFFICIAL-Sensitive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FAAF8-BE4A-419E-B7D4-6A5FA8A1BBE5}">
  <sheetPr>
    <tabColor theme="9"/>
    <pageSetUpPr fitToPage="1"/>
  </sheetPr>
  <dimension ref="B1:P79"/>
  <sheetViews>
    <sheetView zoomScale="40" zoomScaleNormal="40" workbookViewId="0">
      <selection activeCell="G7" sqref="G7"/>
    </sheetView>
  </sheetViews>
  <sheetFormatPr defaultColWidth="9.1796875" defaultRowHeight="14.5" x14ac:dyDescent="0.35"/>
  <cols>
    <col min="1" max="1" width="5.26953125" style="10" customWidth="1"/>
    <col min="2" max="2" width="3" style="10" customWidth="1"/>
    <col min="3" max="3" width="45.453125" style="10" customWidth="1"/>
    <col min="4" max="6" width="59.26953125" style="10" customWidth="1"/>
    <col min="7" max="7" width="18.81640625" style="43" customWidth="1"/>
    <col min="8" max="8" width="3" style="10" customWidth="1"/>
    <col min="9" max="9" width="19.7265625" style="103" customWidth="1"/>
    <col min="10" max="10" width="25.81640625" style="37" customWidth="1"/>
    <col min="11" max="11" width="7.26953125" style="9" customWidth="1"/>
    <col min="12" max="13" width="13" style="9" customWidth="1"/>
    <col min="14" max="14" width="9.1796875" style="9"/>
    <col min="15" max="15" width="16.81640625" style="9" bestFit="1" customWidth="1"/>
    <col min="16" max="16" width="10.54296875" style="9" bestFit="1" customWidth="1"/>
    <col min="17" max="16384" width="9.1796875" style="10"/>
  </cols>
  <sheetData>
    <row r="1" spans="2:16" ht="42.65" customHeight="1" x14ac:dyDescent="0.35">
      <c r="B1" s="195" t="s">
        <v>39</v>
      </c>
      <c r="C1" s="196"/>
      <c r="D1" s="196"/>
      <c r="E1" s="196"/>
      <c r="F1" s="196"/>
      <c r="G1" s="196"/>
      <c r="H1" s="102"/>
      <c r="J1" s="9"/>
      <c r="O1" s="10"/>
      <c r="P1" s="10"/>
    </row>
    <row r="2" spans="2:16" ht="80.150000000000006" customHeight="1" x14ac:dyDescent="0.35">
      <c r="B2" s="197" t="s">
        <v>40</v>
      </c>
      <c r="C2" s="198"/>
      <c r="D2" s="198"/>
      <c r="E2" s="198"/>
      <c r="F2" s="198"/>
      <c r="G2" s="198"/>
      <c r="H2" s="199"/>
      <c r="J2" s="9"/>
      <c r="O2" s="10"/>
      <c r="P2" s="10"/>
    </row>
    <row r="3" spans="2:16" ht="15" customHeight="1" thickBot="1" x14ac:dyDescent="0.4">
      <c r="I3" s="200" t="str">
        <f>IF(G4&gt;30000, "Warning - your budget is over $30,000. Please review your budget and ensure it is $30,000 or less.","")</f>
        <v/>
      </c>
      <c r="J3" s="200"/>
      <c r="K3" s="200"/>
    </row>
    <row r="4" spans="2:16" ht="19.5" customHeight="1" x14ac:dyDescent="0.35">
      <c r="B4" s="104"/>
      <c r="C4" s="105"/>
      <c r="D4" s="106"/>
      <c r="E4" s="106"/>
      <c r="F4" s="106" t="s">
        <v>41</v>
      </c>
      <c r="G4" s="99">
        <f>SUM(G7:G36)</f>
        <v>0</v>
      </c>
      <c r="H4" s="107"/>
      <c r="I4" s="200"/>
      <c r="J4" s="200"/>
      <c r="K4" s="200"/>
      <c r="N4" s="10"/>
      <c r="O4" s="10"/>
      <c r="P4" s="10"/>
    </row>
    <row r="5" spans="2:16" s="115" customFormat="1" ht="46.5" customHeight="1" x14ac:dyDescent="0.35">
      <c r="B5" s="108"/>
      <c r="C5" s="109" t="s">
        <v>42</v>
      </c>
      <c r="D5" s="110" t="s">
        <v>43</v>
      </c>
      <c r="E5" s="110" t="s">
        <v>44</v>
      </c>
      <c r="F5" s="109" t="s">
        <v>45</v>
      </c>
      <c r="G5" s="111" t="s">
        <v>46</v>
      </c>
      <c r="H5" s="112"/>
      <c r="I5" s="113"/>
      <c r="J5" s="114"/>
      <c r="K5" s="114"/>
    </row>
    <row r="6" spans="2:16" s="115" customFormat="1" ht="25.5" customHeight="1" x14ac:dyDescent="0.35">
      <c r="B6" s="108"/>
      <c r="C6" s="116" t="s">
        <v>47</v>
      </c>
      <c r="D6" s="116" t="s">
        <v>48</v>
      </c>
      <c r="E6" s="117">
        <v>2</v>
      </c>
      <c r="F6" s="116">
        <v>200</v>
      </c>
      <c r="G6" s="118">
        <f>E6*F6</f>
        <v>400</v>
      </c>
      <c r="H6" s="112"/>
      <c r="I6" s="113"/>
      <c r="J6" s="114"/>
      <c r="K6" s="114"/>
    </row>
    <row r="7" spans="2:16" ht="35.25" customHeight="1" x14ac:dyDescent="0.35">
      <c r="B7" s="14"/>
      <c r="C7" s="119"/>
      <c r="D7" s="119"/>
      <c r="E7" s="120"/>
      <c r="F7" s="121"/>
      <c r="G7" s="122">
        <f t="shared" ref="G7:G35" si="0">E7*F7</f>
        <v>0</v>
      </c>
      <c r="H7" s="18"/>
      <c r="I7" s="194" t="str">
        <f>IF(AND(G7&gt;0,C7=0),"Please select a category for this item.",IF(AND(G7&gt;0,D7=0),"Please include a description for this item.",""))</f>
        <v/>
      </c>
      <c r="J7" s="193"/>
      <c r="N7" s="10"/>
      <c r="O7" s="10"/>
      <c r="P7" s="10"/>
    </row>
    <row r="8" spans="2:16" ht="30" customHeight="1" x14ac:dyDescent="0.35">
      <c r="B8" s="14"/>
      <c r="C8" s="119"/>
      <c r="D8" s="123"/>
      <c r="E8" s="124"/>
      <c r="F8" s="125"/>
      <c r="G8" s="122">
        <f t="shared" si="0"/>
        <v>0</v>
      </c>
      <c r="H8" s="18"/>
      <c r="I8" s="194" t="str">
        <f>IF(AND(G8&gt;0,C8=0),"Please select a category for this item.",IF(AND(G8&gt;0,D8=0),"Please include a description for this item.",""))</f>
        <v/>
      </c>
      <c r="J8" s="193"/>
      <c r="N8" s="10"/>
      <c r="O8" s="10"/>
      <c r="P8" s="10"/>
    </row>
    <row r="9" spans="2:16" ht="30" customHeight="1" x14ac:dyDescent="0.35">
      <c r="B9" s="14"/>
      <c r="C9" s="119"/>
      <c r="D9" s="123"/>
      <c r="E9" s="124"/>
      <c r="F9" s="125"/>
      <c r="G9" s="122">
        <f t="shared" si="0"/>
        <v>0</v>
      </c>
      <c r="H9" s="18"/>
      <c r="I9" s="194" t="str">
        <f>IF(AND(G9&gt;0,C9=0),"Please select a category for this item.",IF(AND(G9&gt;0,D9=0),"Please include a description for this item.",""))</f>
        <v/>
      </c>
      <c r="J9" s="193"/>
      <c r="N9" s="10"/>
      <c r="O9" s="10"/>
      <c r="P9" s="10"/>
    </row>
    <row r="10" spans="2:16" ht="30" customHeight="1" x14ac:dyDescent="0.35">
      <c r="B10" s="14"/>
      <c r="C10" s="119"/>
      <c r="D10" s="123"/>
      <c r="E10" s="124"/>
      <c r="F10" s="125"/>
      <c r="G10" s="122">
        <f t="shared" si="0"/>
        <v>0</v>
      </c>
      <c r="H10" s="18"/>
      <c r="I10" s="194" t="str">
        <f t="shared" ref="I10:I73" si="1">IF(AND(G10&gt;0,C10=0),"Please select a category for this item.",IF(AND(G10&gt;0,D10=0),"Please include a description for this item.",""))</f>
        <v/>
      </c>
      <c r="J10" s="193"/>
      <c r="N10" s="10"/>
      <c r="O10" s="10"/>
      <c r="P10" s="10"/>
    </row>
    <row r="11" spans="2:16" ht="30" customHeight="1" x14ac:dyDescent="0.35">
      <c r="B11" s="14"/>
      <c r="C11" s="119"/>
      <c r="D11" s="123"/>
      <c r="E11" s="124"/>
      <c r="F11" s="125"/>
      <c r="G11" s="122">
        <f t="shared" si="0"/>
        <v>0</v>
      </c>
      <c r="H11" s="18"/>
      <c r="I11" s="194" t="str">
        <f t="shared" si="1"/>
        <v/>
      </c>
      <c r="J11" s="193"/>
      <c r="N11" s="10"/>
      <c r="O11" s="10"/>
      <c r="P11" s="10"/>
    </row>
    <row r="12" spans="2:16" ht="30" customHeight="1" x14ac:dyDescent="0.35">
      <c r="B12" s="14"/>
      <c r="C12" s="119"/>
      <c r="D12" s="123"/>
      <c r="E12" s="124"/>
      <c r="F12" s="125"/>
      <c r="G12" s="122">
        <f t="shared" si="0"/>
        <v>0</v>
      </c>
      <c r="H12" s="18"/>
      <c r="I12" s="194" t="str">
        <f t="shared" si="1"/>
        <v/>
      </c>
      <c r="J12" s="193"/>
      <c r="N12" s="10"/>
      <c r="O12" s="10"/>
      <c r="P12" s="10"/>
    </row>
    <row r="13" spans="2:16" ht="30" customHeight="1" x14ac:dyDescent="0.35">
      <c r="B13" s="14"/>
      <c r="C13" s="119"/>
      <c r="D13" s="123"/>
      <c r="E13" s="124"/>
      <c r="F13" s="125"/>
      <c r="G13" s="122">
        <f t="shared" si="0"/>
        <v>0</v>
      </c>
      <c r="H13" s="18"/>
      <c r="I13" s="194" t="str">
        <f t="shared" si="1"/>
        <v/>
      </c>
      <c r="J13" s="193"/>
      <c r="N13" s="10"/>
      <c r="O13" s="10"/>
      <c r="P13" s="10"/>
    </row>
    <row r="14" spans="2:16" ht="30" customHeight="1" x14ac:dyDescent="0.35">
      <c r="B14" s="14"/>
      <c r="C14" s="119"/>
      <c r="D14" s="123"/>
      <c r="E14" s="124"/>
      <c r="F14" s="125"/>
      <c r="G14" s="122">
        <f t="shared" si="0"/>
        <v>0</v>
      </c>
      <c r="H14" s="18"/>
      <c r="I14" s="194" t="str">
        <f t="shared" si="1"/>
        <v/>
      </c>
      <c r="J14" s="193"/>
      <c r="N14" s="10"/>
      <c r="O14" s="10"/>
      <c r="P14" s="10"/>
    </row>
    <row r="15" spans="2:16" ht="30" customHeight="1" x14ac:dyDescent="0.35">
      <c r="B15" s="14"/>
      <c r="C15" s="119"/>
      <c r="D15" s="123"/>
      <c r="E15" s="124"/>
      <c r="F15" s="125"/>
      <c r="G15" s="122">
        <f t="shared" si="0"/>
        <v>0</v>
      </c>
      <c r="H15" s="18"/>
      <c r="I15" s="194" t="str">
        <f t="shared" si="1"/>
        <v/>
      </c>
      <c r="J15" s="193"/>
      <c r="N15" s="10"/>
      <c r="O15" s="10"/>
      <c r="P15" s="10"/>
    </row>
    <row r="16" spans="2:16" ht="30" customHeight="1" x14ac:dyDescent="0.35">
      <c r="B16" s="14"/>
      <c r="C16" s="119"/>
      <c r="D16" s="123"/>
      <c r="E16" s="124"/>
      <c r="F16" s="125"/>
      <c r="G16" s="122">
        <f t="shared" si="0"/>
        <v>0</v>
      </c>
      <c r="H16" s="18"/>
      <c r="I16" s="194" t="str">
        <f t="shared" si="1"/>
        <v/>
      </c>
      <c r="J16" s="193"/>
      <c r="N16" s="10"/>
      <c r="O16" s="10"/>
      <c r="P16" s="10"/>
    </row>
    <row r="17" spans="2:13" s="10" customFormat="1" ht="30" customHeight="1" x14ac:dyDescent="0.35">
      <c r="B17" s="14"/>
      <c r="C17" s="119"/>
      <c r="D17" s="123"/>
      <c r="E17" s="124"/>
      <c r="F17" s="125"/>
      <c r="G17" s="122">
        <f t="shared" si="0"/>
        <v>0</v>
      </c>
      <c r="H17" s="18"/>
      <c r="I17" s="194" t="str">
        <f t="shared" si="1"/>
        <v/>
      </c>
      <c r="J17" s="193"/>
      <c r="K17" s="9"/>
      <c r="L17" s="9"/>
      <c r="M17" s="9"/>
    </row>
    <row r="18" spans="2:13" s="10" customFormat="1" ht="30" customHeight="1" x14ac:dyDescent="0.35">
      <c r="B18" s="14"/>
      <c r="C18" s="119"/>
      <c r="D18" s="123"/>
      <c r="E18" s="124"/>
      <c r="F18" s="125"/>
      <c r="G18" s="122">
        <f t="shared" si="0"/>
        <v>0</v>
      </c>
      <c r="H18" s="18"/>
      <c r="I18" s="194" t="str">
        <f t="shared" si="1"/>
        <v/>
      </c>
      <c r="J18" s="193"/>
      <c r="K18" s="9"/>
      <c r="L18" s="9"/>
      <c r="M18" s="9"/>
    </row>
    <row r="19" spans="2:13" s="10" customFormat="1" ht="30" customHeight="1" x14ac:dyDescent="0.35">
      <c r="B19" s="14"/>
      <c r="C19" s="119"/>
      <c r="D19" s="123"/>
      <c r="E19" s="124"/>
      <c r="F19" s="125"/>
      <c r="G19" s="122">
        <f t="shared" si="0"/>
        <v>0</v>
      </c>
      <c r="H19" s="18"/>
      <c r="I19" s="194" t="str">
        <f t="shared" si="1"/>
        <v/>
      </c>
      <c r="J19" s="193"/>
      <c r="K19" s="9"/>
      <c r="L19" s="9"/>
      <c r="M19" s="9"/>
    </row>
    <row r="20" spans="2:13" s="10" customFormat="1" ht="30" customHeight="1" x14ac:dyDescent="0.35">
      <c r="B20" s="14"/>
      <c r="C20" s="119"/>
      <c r="D20" s="123"/>
      <c r="E20" s="124"/>
      <c r="F20" s="125"/>
      <c r="G20" s="122">
        <f t="shared" si="0"/>
        <v>0</v>
      </c>
      <c r="H20" s="18"/>
      <c r="I20" s="194" t="str">
        <f t="shared" si="1"/>
        <v/>
      </c>
      <c r="J20" s="193"/>
      <c r="K20" s="9"/>
      <c r="L20" s="9"/>
      <c r="M20" s="9"/>
    </row>
    <row r="21" spans="2:13" s="10" customFormat="1" ht="30" customHeight="1" x14ac:dyDescent="0.35">
      <c r="B21" s="14"/>
      <c r="C21" s="119"/>
      <c r="D21" s="123"/>
      <c r="E21" s="124"/>
      <c r="F21" s="125"/>
      <c r="G21" s="122">
        <f t="shared" si="0"/>
        <v>0</v>
      </c>
      <c r="H21" s="18"/>
      <c r="I21" s="194" t="str">
        <f t="shared" si="1"/>
        <v/>
      </c>
      <c r="J21" s="193"/>
      <c r="K21" s="9"/>
      <c r="L21" s="9"/>
      <c r="M21" s="9"/>
    </row>
    <row r="22" spans="2:13" s="10" customFormat="1" ht="30" customHeight="1" x14ac:dyDescent="0.35">
      <c r="B22" s="14"/>
      <c r="C22" s="119"/>
      <c r="D22" s="123"/>
      <c r="E22" s="124"/>
      <c r="F22" s="125"/>
      <c r="G22" s="122">
        <f t="shared" si="0"/>
        <v>0</v>
      </c>
      <c r="H22" s="18"/>
      <c r="I22" s="194" t="str">
        <f t="shared" si="1"/>
        <v/>
      </c>
      <c r="J22" s="193"/>
      <c r="K22" s="9"/>
      <c r="L22" s="9"/>
      <c r="M22" s="9"/>
    </row>
    <row r="23" spans="2:13" s="10" customFormat="1" ht="30" customHeight="1" x14ac:dyDescent="0.35">
      <c r="B23" s="14"/>
      <c r="C23" s="119"/>
      <c r="D23" s="123"/>
      <c r="E23" s="124"/>
      <c r="F23" s="125"/>
      <c r="G23" s="122">
        <f t="shared" si="0"/>
        <v>0</v>
      </c>
      <c r="H23" s="18"/>
      <c r="I23" s="194" t="str">
        <f t="shared" si="1"/>
        <v/>
      </c>
      <c r="J23" s="193"/>
      <c r="K23" s="9"/>
      <c r="L23" s="9"/>
      <c r="M23" s="9"/>
    </row>
    <row r="24" spans="2:13" s="10" customFormat="1" ht="30" customHeight="1" x14ac:dyDescent="0.35">
      <c r="B24" s="14"/>
      <c r="C24" s="119"/>
      <c r="D24" s="123"/>
      <c r="E24" s="124"/>
      <c r="F24" s="125"/>
      <c r="G24" s="122">
        <f t="shared" si="0"/>
        <v>0</v>
      </c>
      <c r="H24" s="18"/>
      <c r="I24" s="194" t="str">
        <f t="shared" si="1"/>
        <v/>
      </c>
      <c r="J24" s="193"/>
      <c r="K24" s="9"/>
      <c r="L24" s="9"/>
      <c r="M24" s="9"/>
    </row>
    <row r="25" spans="2:13" s="10" customFormat="1" ht="30" customHeight="1" x14ac:dyDescent="0.35">
      <c r="B25" s="14"/>
      <c r="C25" s="119"/>
      <c r="D25" s="123"/>
      <c r="E25" s="124"/>
      <c r="F25" s="125"/>
      <c r="G25" s="122">
        <f t="shared" si="0"/>
        <v>0</v>
      </c>
      <c r="H25" s="18"/>
      <c r="I25" s="194" t="str">
        <f t="shared" si="1"/>
        <v/>
      </c>
      <c r="J25" s="193"/>
      <c r="K25" s="9"/>
      <c r="L25" s="9"/>
      <c r="M25" s="9"/>
    </row>
    <row r="26" spans="2:13" s="10" customFormat="1" ht="30" customHeight="1" x14ac:dyDescent="0.35">
      <c r="B26" s="14"/>
      <c r="C26" s="119"/>
      <c r="D26" s="123"/>
      <c r="E26" s="124"/>
      <c r="F26" s="125"/>
      <c r="G26" s="122">
        <f t="shared" si="0"/>
        <v>0</v>
      </c>
      <c r="H26" s="18"/>
      <c r="I26" s="194" t="str">
        <f t="shared" si="1"/>
        <v/>
      </c>
      <c r="J26" s="193"/>
      <c r="K26" s="9"/>
      <c r="L26" s="9"/>
      <c r="M26" s="9"/>
    </row>
    <row r="27" spans="2:13" s="10" customFormat="1" ht="30" customHeight="1" x14ac:dyDescent="0.35">
      <c r="B27" s="14"/>
      <c r="C27" s="119"/>
      <c r="D27" s="123"/>
      <c r="E27" s="124"/>
      <c r="F27" s="125"/>
      <c r="G27" s="122">
        <f t="shared" si="0"/>
        <v>0</v>
      </c>
      <c r="H27" s="18"/>
      <c r="I27" s="194" t="str">
        <f t="shared" si="1"/>
        <v/>
      </c>
      <c r="J27" s="193"/>
      <c r="K27" s="9"/>
      <c r="L27" s="9"/>
      <c r="M27" s="9"/>
    </row>
    <row r="28" spans="2:13" s="10" customFormat="1" ht="30" customHeight="1" x14ac:dyDescent="0.35">
      <c r="B28" s="14"/>
      <c r="C28" s="119"/>
      <c r="D28" s="123"/>
      <c r="E28" s="124"/>
      <c r="F28" s="125"/>
      <c r="G28" s="122">
        <f t="shared" si="0"/>
        <v>0</v>
      </c>
      <c r="H28" s="18"/>
      <c r="I28" s="194" t="str">
        <f t="shared" si="1"/>
        <v/>
      </c>
      <c r="J28" s="193"/>
      <c r="K28" s="9"/>
      <c r="L28" s="9"/>
      <c r="M28" s="9"/>
    </row>
    <row r="29" spans="2:13" s="10" customFormat="1" ht="30" customHeight="1" x14ac:dyDescent="0.35">
      <c r="B29" s="14"/>
      <c r="C29" s="119"/>
      <c r="D29" s="123"/>
      <c r="E29" s="124"/>
      <c r="F29" s="125"/>
      <c r="G29" s="122">
        <f t="shared" si="0"/>
        <v>0</v>
      </c>
      <c r="H29" s="18"/>
      <c r="I29" s="194" t="str">
        <f t="shared" si="1"/>
        <v/>
      </c>
      <c r="J29" s="193"/>
      <c r="K29" s="9"/>
      <c r="L29" s="9"/>
      <c r="M29" s="9"/>
    </row>
    <row r="30" spans="2:13" s="10" customFormat="1" ht="30" customHeight="1" x14ac:dyDescent="0.35">
      <c r="B30" s="14"/>
      <c r="C30" s="119"/>
      <c r="D30" s="123"/>
      <c r="E30" s="124"/>
      <c r="F30" s="125"/>
      <c r="G30" s="122">
        <f t="shared" si="0"/>
        <v>0</v>
      </c>
      <c r="H30" s="18"/>
      <c r="I30" s="194" t="str">
        <f t="shared" si="1"/>
        <v/>
      </c>
      <c r="J30" s="193"/>
      <c r="K30" s="9"/>
      <c r="L30" s="9"/>
      <c r="M30" s="9"/>
    </row>
    <row r="31" spans="2:13" s="10" customFormat="1" ht="30" customHeight="1" x14ac:dyDescent="0.35">
      <c r="B31" s="14"/>
      <c r="C31" s="119"/>
      <c r="D31" s="123"/>
      <c r="E31" s="124"/>
      <c r="F31" s="125"/>
      <c r="G31" s="122">
        <f t="shared" si="0"/>
        <v>0</v>
      </c>
      <c r="H31" s="18"/>
      <c r="I31" s="194" t="str">
        <f t="shared" si="1"/>
        <v/>
      </c>
      <c r="J31" s="193"/>
      <c r="K31" s="9"/>
      <c r="L31" s="9"/>
      <c r="M31" s="9"/>
    </row>
    <row r="32" spans="2:13" s="10" customFormat="1" ht="30" customHeight="1" x14ac:dyDescent="0.35">
      <c r="B32" s="14"/>
      <c r="C32" s="119"/>
      <c r="D32" s="123"/>
      <c r="E32" s="124"/>
      <c r="F32" s="125"/>
      <c r="G32" s="122">
        <f t="shared" si="0"/>
        <v>0</v>
      </c>
      <c r="H32" s="18"/>
      <c r="I32" s="194" t="str">
        <f t="shared" si="1"/>
        <v/>
      </c>
      <c r="J32" s="193"/>
      <c r="K32" s="9"/>
      <c r="L32" s="9"/>
      <c r="M32" s="9"/>
    </row>
    <row r="33" spans="2:16" ht="30" customHeight="1" x14ac:dyDescent="0.35">
      <c r="B33" s="14"/>
      <c r="C33" s="119"/>
      <c r="D33" s="123"/>
      <c r="E33" s="124"/>
      <c r="F33" s="125"/>
      <c r="G33" s="122">
        <f t="shared" si="0"/>
        <v>0</v>
      </c>
      <c r="H33" s="18"/>
      <c r="I33" s="194" t="str">
        <f t="shared" si="1"/>
        <v/>
      </c>
      <c r="J33" s="193"/>
      <c r="N33" s="10"/>
      <c r="O33" s="10"/>
      <c r="P33" s="10"/>
    </row>
    <row r="34" spans="2:16" ht="30" customHeight="1" x14ac:dyDescent="0.35">
      <c r="B34" s="14"/>
      <c r="C34" s="119"/>
      <c r="D34" s="123"/>
      <c r="E34" s="124"/>
      <c r="F34" s="125"/>
      <c r="G34" s="122">
        <f>E34*F34</f>
        <v>0</v>
      </c>
      <c r="H34" s="18"/>
      <c r="I34" s="194" t="str">
        <f t="shared" si="1"/>
        <v/>
      </c>
      <c r="J34" s="193"/>
      <c r="N34" s="10"/>
      <c r="O34" s="10"/>
      <c r="P34" s="10"/>
    </row>
    <row r="35" spans="2:16" ht="30" customHeight="1" x14ac:dyDescent="0.35">
      <c r="B35" s="14"/>
      <c r="C35" s="119"/>
      <c r="D35" s="123"/>
      <c r="E35" s="124"/>
      <c r="F35" s="125"/>
      <c r="G35" s="122">
        <f t="shared" si="0"/>
        <v>0</v>
      </c>
      <c r="H35" s="18"/>
      <c r="I35" s="194" t="str">
        <f t="shared" si="1"/>
        <v/>
      </c>
      <c r="J35" s="193"/>
      <c r="N35" s="10"/>
      <c r="O35" s="10"/>
      <c r="P35" s="10"/>
    </row>
    <row r="36" spans="2:16" ht="30" customHeight="1" x14ac:dyDescent="0.35">
      <c r="B36" s="14"/>
      <c r="C36" s="119"/>
      <c r="D36" s="123"/>
      <c r="E36" s="124"/>
      <c r="F36" s="125"/>
      <c r="G36" s="122">
        <f>E36*F36</f>
        <v>0</v>
      </c>
      <c r="H36" s="18"/>
      <c r="I36" s="194" t="str">
        <f t="shared" si="1"/>
        <v/>
      </c>
      <c r="J36" s="193"/>
      <c r="N36" s="10"/>
      <c r="O36" s="10"/>
      <c r="P36" s="10"/>
    </row>
    <row r="37" spans="2:16" ht="15" thickBot="1" x14ac:dyDescent="0.4">
      <c r="B37" s="38"/>
      <c r="C37" s="40"/>
      <c r="D37" s="40"/>
      <c r="E37" s="40"/>
      <c r="F37" s="40"/>
      <c r="G37" s="52"/>
      <c r="H37" s="42"/>
      <c r="I37" s="194" t="str">
        <f t="shared" si="1"/>
        <v/>
      </c>
      <c r="J37" s="193"/>
      <c r="N37" s="10"/>
      <c r="O37" s="10"/>
      <c r="P37" s="10"/>
    </row>
    <row r="38" spans="2:16" x14ac:dyDescent="0.35">
      <c r="H38" s="126"/>
      <c r="I38" s="193" t="str">
        <f t="shared" si="1"/>
        <v/>
      </c>
      <c r="J38" s="193"/>
    </row>
    <row r="39" spans="2:16" x14ac:dyDescent="0.35">
      <c r="I39" s="193" t="str">
        <f t="shared" si="1"/>
        <v/>
      </c>
      <c r="J39" s="193"/>
    </row>
    <row r="40" spans="2:16" x14ac:dyDescent="0.35">
      <c r="I40" s="193" t="str">
        <f t="shared" si="1"/>
        <v/>
      </c>
      <c r="J40" s="193"/>
    </row>
    <row r="41" spans="2:16" x14ac:dyDescent="0.35">
      <c r="I41" s="193" t="str">
        <f t="shared" si="1"/>
        <v/>
      </c>
      <c r="J41" s="193"/>
    </row>
    <row r="42" spans="2:16" x14ac:dyDescent="0.35">
      <c r="I42" s="193" t="str">
        <f t="shared" si="1"/>
        <v/>
      </c>
      <c r="J42" s="193"/>
    </row>
    <row r="43" spans="2:16" x14ac:dyDescent="0.35">
      <c r="I43" s="193" t="str">
        <f t="shared" si="1"/>
        <v/>
      </c>
      <c r="J43" s="193"/>
    </row>
    <row r="44" spans="2:16" x14ac:dyDescent="0.35">
      <c r="I44" s="193" t="str">
        <f t="shared" si="1"/>
        <v/>
      </c>
      <c r="J44" s="193"/>
    </row>
    <row r="45" spans="2:16" x14ac:dyDescent="0.35">
      <c r="I45" s="193" t="str">
        <f t="shared" si="1"/>
        <v/>
      </c>
      <c r="J45" s="193"/>
    </row>
    <row r="46" spans="2:16" x14ac:dyDescent="0.35">
      <c r="I46" s="193" t="str">
        <f t="shared" si="1"/>
        <v/>
      </c>
      <c r="J46" s="193"/>
    </row>
    <row r="47" spans="2:16" x14ac:dyDescent="0.35">
      <c r="I47" s="193" t="str">
        <f t="shared" si="1"/>
        <v/>
      </c>
      <c r="J47" s="193"/>
    </row>
    <row r="48" spans="2:16" x14ac:dyDescent="0.35">
      <c r="I48" s="193" t="str">
        <f t="shared" si="1"/>
        <v/>
      </c>
      <c r="J48" s="193"/>
    </row>
    <row r="49" spans="9:10" x14ac:dyDescent="0.35">
      <c r="I49" s="193" t="str">
        <f t="shared" si="1"/>
        <v/>
      </c>
      <c r="J49" s="193"/>
    </row>
    <row r="50" spans="9:10" x14ac:dyDescent="0.35">
      <c r="I50" s="193" t="str">
        <f t="shared" si="1"/>
        <v/>
      </c>
      <c r="J50" s="193"/>
    </row>
    <row r="51" spans="9:10" x14ac:dyDescent="0.35">
      <c r="I51" s="193" t="str">
        <f t="shared" si="1"/>
        <v/>
      </c>
      <c r="J51" s="193"/>
    </row>
    <row r="52" spans="9:10" x14ac:dyDescent="0.35">
      <c r="I52" s="193" t="str">
        <f t="shared" si="1"/>
        <v/>
      </c>
      <c r="J52" s="193"/>
    </row>
    <row r="53" spans="9:10" x14ac:dyDescent="0.35">
      <c r="I53" s="193" t="str">
        <f t="shared" si="1"/>
        <v/>
      </c>
      <c r="J53" s="193"/>
    </row>
    <row r="54" spans="9:10" x14ac:dyDescent="0.35">
      <c r="I54" s="193" t="str">
        <f t="shared" si="1"/>
        <v/>
      </c>
      <c r="J54" s="193"/>
    </row>
    <row r="55" spans="9:10" x14ac:dyDescent="0.35">
      <c r="I55" s="193" t="str">
        <f t="shared" si="1"/>
        <v/>
      </c>
      <c r="J55" s="193"/>
    </row>
    <row r="56" spans="9:10" x14ac:dyDescent="0.35">
      <c r="I56" s="193" t="str">
        <f t="shared" si="1"/>
        <v/>
      </c>
      <c r="J56" s="193"/>
    </row>
    <row r="57" spans="9:10" x14ac:dyDescent="0.35">
      <c r="I57" s="193" t="str">
        <f t="shared" si="1"/>
        <v/>
      </c>
      <c r="J57" s="193"/>
    </row>
    <row r="58" spans="9:10" x14ac:dyDescent="0.35">
      <c r="I58" s="193" t="str">
        <f t="shared" si="1"/>
        <v/>
      </c>
      <c r="J58" s="193"/>
    </row>
    <row r="59" spans="9:10" x14ac:dyDescent="0.35">
      <c r="I59" s="193" t="str">
        <f t="shared" si="1"/>
        <v/>
      </c>
      <c r="J59" s="193"/>
    </row>
    <row r="60" spans="9:10" x14ac:dyDescent="0.35">
      <c r="I60" s="193" t="str">
        <f t="shared" si="1"/>
        <v/>
      </c>
      <c r="J60" s="193"/>
    </row>
    <row r="61" spans="9:10" x14ac:dyDescent="0.35">
      <c r="I61" s="193" t="str">
        <f t="shared" si="1"/>
        <v/>
      </c>
      <c r="J61" s="193"/>
    </row>
    <row r="62" spans="9:10" x14ac:dyDescent="0.35">
      <c r="I62" s="193" t="str">
        <f t="shared" si="1"/>
        <v/>
      </c>
      <c r="J62" s="193"/>
    </row>
    <row r="63" spans="9:10" x14ac:dyDescent="0.35">
      <c r="I63" s="193" t="str">
        <f t="shared" si="1"/>
        <v/>
      </c>
      <c r="J63" s="193"/>
    </row>
    <row r="64" spans="9:10" x14ac:dyDescent="0.35">
      <c r="I64" s="193" t="str">
        <f t="shared" si="1"/>
        <v/>
      </c>
      <c r="J64" s="193"/>
    </row>
    <row r="65" spans="9:11" x14ac:dyDescent="0.35">
      <c r="I65" s="193" t="str">
        <f t="shared" si="1"/>
        <v/>
      </c>
      <c r="J65" s="193"/>
    </row>
    <row r="66" spans="9:11" x14ac:dyDescent="0.35">
      <c r="I66" s="193" t="str">
        <f t="shared" si="1"/>
        <v/>
      </c>
      <c r="J66" s="193"/>
    </row>
    <row r="67" spans="9:11" x14ac:dyDescent="0.35">
      <c r="I67" s="193" t="str">
        <f t="shared" si="1"/>
        <v/>
      </c>
      <c r="J67" s="193"/>
    </row>
    <row r="68" spans="9:11" x14ac:dyDescent="0.35">
      <c r="I68" s="193" t="str">
        <f t="shared" si="1"/>
        <v/>
      </c>
      <c r="J68" s="193"/>
    </row>
    <row r="69" spans="9:11" x14ac:dyDescent="0.35">
      <c r="I69" s="193" t="str">
        <f t="shared" si="1"/>
        <v/>
      </c>
      <c r="J69" s="193"/>
    </row>
    <row r="70" spans="9:11" x14ac:dyDescent="0.35">
      <c r="I70" s="193" t="str">
        <f t="shared" si="1"/>
        <v/>
      </c>
      <c r="J70" s="193"/>
    </row>
    <row r="71" spans="9:11" x14ac:dyDescent="0.35">
      <c r="I71" s="193" t="str">
        <f t="shared" si="1"/>
        <v/>
      </c>
      <c r="J71" s="193"/>
    </row>
    <row r="72" spans="9:11" x14ac:dyDescent="0.35">
      <c r="I72" s="193" t="str">
        <f t="shared" si="1"/>
        <v/>
      </c>
      <c r="J72" s="193"/>
    </row>
    <row r="73" spans="9:11" x14ac:dyDescent="0.35">
      <c r="I73" s="193" t="str">
        <f t="shared" si="1"/>
        <v/>
      </c>
      <c r="J73" s="193"/>
    </row>
    <row r="74" spans="9:11" x14ac:dyDescent="0.35">
      <c r="I74" s="193" t="str">
        <f t="shared" ref="I74:I79" si="2">IF(AND(G74&gt;0,C74=0),"Please select a category for this item.",IF(AND(G74&gt;0,D74=0),"Please include a description for this item.",""))</f>
        <v/>
      </c>
      <c r="J74" s="193"/>
    </row>
    <row r="75" spans="9:11" x14ac:dyDescent="0.35">
      <c r="I75" s="193" t="str">
        <f t="shared" si="2"/>
        <v/>
      </c>
      <c r="J75" s="193"/>
    </row>
    <row r="76" spans="9:11" x14ac:dyDescent="0.35">
      <c r="I76" s="193" t="str">
        <f t="shared" si="2"/>
        <v/>
      </c>
      <c r="J76" s="193"/>
      <c r="K76" s="193"/>
    </row>
    <row r="77" spans="9:11" x14ac:dyDescent="0.35">
      <c r="I77" s="193" t="str">
        <f t="shared" si="2"/>
        <v/>
      </c>
      <c r="J77" s="193"/>
      <c r="K77" s="193"/>
    </row>
    <row r="78" spans="9:11" x14ac:dyDescent="0.35">
      <c r="I78" s="193" t="str">
        <f t="shared" si="2"/>
        <v/>
      </c>
      <c r="J78" s="193"/>
      <c r="K78" s="193"/>
    </row>
    <row r="79" spans="9:11" x14ac:dyDescent="0.35">
      <c r="I79" s="193" t="str">
        <f t="shared" si="2"/>
        <v/>
      </c>
      <c r="J79" s="193"/>
      <c r="K79" s="193"/>
    </row>
  </sheetData>
  <mergeCells count="76">
    <mergeCell ref="B1:G1"/>
    <mergeCell ref="I21:J21"/>
    <mergeCell ref="I10:J10"/>
    <mergeCell ref="I11:J11"/>
    <mergeCell ref="I12:J12"/>
    <mergeCell ref="I13:J13"/>
    <mergeCell ref="I14:J14"/>
    <mergeCell ref="I15:J15"/>
    <mergeCell ref="I16:J16"/>
    <mergeCell ref="I17:J17"/>
    <mergeCell ref="I18:J18"/>
    <mergeCell ref="I19:J19"/>
    <mergeCell ref="I20:J20"/>
    <mergeCell ref="I9:J9"/>
    <mergeCell ref="B2:H2"/>
    <mergeCell ref="I3:K4"/>
    <mergeCell ref="I28:J28"/>
    <mergeCell ref="I29:J29"/>
    <mergeCell ref="I30:J30"/>
    <mergeCell ref="I31:J31"/>
    <mergeCell ref="I32:J32"/>
    <mergeCell ref="I23:J23"/>
    <mergeCell ref="I24:J24"/>
    <mergeCell ref="I25:J25"/>
    <mergeCell ref="I26:J26"/>
    <mergeCell ref="I27:J27"/>
    <mergeCell ref="I7:J7"/>
    <mergeCell ref="I8:J8"/>
    <mergeCell ref="I45:J45"/>
    <mergeCell ref="I34:J34"/>
    <mergeCell ref="I35:J35"/>
    <mergeCell ref="I36:J36"/>
    <mergeCell ref="I37:J37"/>
    <mergeCell ref="I38:J38"/>
    <mergeCell ref="I39:J39"/>
    <mergeCell ref="I40:J40"/>
    <mergeCell ref="I41:J41"/>
    <mergeCell ref="I42:J42"/>
    <mergeCell ref="I43:J43"/>
    <mergeCell ref="I44:J44"/>
    <mergeCell ref="I33:J33"/>
    <mergeCell ref="I22:J22"/>
    <mergeCell ref="I57:J57"/>
    <mergeCell ref="I46:J46"/>
    <mergeCell ref="I47:J47"/>
    <mergeCell ref="I48:J48"/>
    <mergeCell ref="I49:J49"/>
    <mergeCell ref="I50:J50"/>
    <mergeCell ref="I51:J51"/>
    <mergeCell ref="I52:J52"/>
    <mergeCell ref="I53:J53"/>
    <mergeCell ref="I54:J54"/>
    <mergeCell ref="I55:J55"/>
    <mergeCell ref="I56:J56"/>
    <mergeCell ref="I69:J69"/>
    <mergeCell ref="I58:J58"/>
    <mergeCell ref="I59:J59"/>
    <mergeCell ref="I60:J60"/>
    <mergeCell ref="I61:J61"/>
    <mergeCell ref="I62:J62"/>
    <mergeCell ref="I63:J63"/>
    <mergeCell ref="I64:J64"/>
    <mergeCell ref="I65:J65"/>
    <mergeCell ref="I66:J66"/>
    <mergeCell ref="I67:J67"/>
    <mergeCell ref="I68:J68"/>
    <mergeCell ref="I76:K76"/>
    <mergeCell ref="I77:K77"/>
    <mergeCell ref="I78:K78"/>
    <mergeCell ref="I79:K79"/>
    <mergeCell ref="I70:J70"/>
    <mergeCell ref="I71:J71"/>
    <mergeCell ref="I72:J72"/>
    <mergeCell ref="I73:J73"/>
    <mergeCell ref="I74:J74"/>
    <mergeCell ref="I75:J75"/>
  </mergeCells>
  <conditionalFormatting sqref="C7:F15 C25:F36 C8:C36">
    <cfRule type="expression" priority="7" stopIfTrue="1">
      <formula>$G7=0</formula>
    </cfRule>
  </conditionalFormatting>
  <conditionalFormatting sqref="C16:F24">
    <cfRule type="expression" priority="5" stopIfTrue="1">
      <formula>$G16=0</formula>
    </cfRule>
    <cfRule type="cellIs" dxfId="17" priority="6" operator="equal">
      <formula>0</formula>
    </cfRule>
  </conditionalFormatting>
  <conditionalFormatting sqref="I3">
    <cfRule type="expression" dxfId="16" priority="1" stopIfTrue="1">
      <formula>$G$4&gt;50000</formula>
    </cfRule>
  </conditionalFormatting>
  <conditionalFormatting sqref="G4">
    <cfRule type="cellIs" dxfId="15" priority="3" operator="greaterThan">
      <formula>50000</formula>
    </cfRule>
  </conditionalFormatting>
  <conditionalFormatting sqref="I1:I3 I5:I1048576">
    <cfRule type="cellIs" dxfId="14" priority="2" stopIfTrue="1" operator="equal">
      <formula>"Please select a category for this item."</formula>
    </cfRule>
    <cfRule type="cellIs" dxfId="13" priority="4" operator="equal">
      <formula>"Please include a description for this item."</formula>
    </cfRule>
  </conditionalFormatting>
  <conditionalFormatting sqref="C7:F36">
    <cfRule type="cellIs" dxfId="12" priority="8" operator="equal">
      <formula>0</formula>
    </cfRule>
  </conditionalFormatting>
  <pageMargins left="0.25" right="0.25" top="0.75" bottom="0.75" header="0.3" footer="0.3"/>
  <pageSetup paperSize="9" scale="42" orientation="landscape" r:id="rId1"/>
  <headerFooter>
    <oddFooter>&amp;C&amp;1#&amp;"Calibri"&amp;12&amp;K000000OFFICIAL-Sensitive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A05A9D-6D99-460A-BD32-AE3788BF9BAD}">
          <x14:formula1>
            <xm:f>'6 - Budget 3 - Summary'!$F$8:$F$23</xm:f>
          </x14:formula1>
          <xm:sqref>C7:C36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3532-1B2A-4D1B-AD68-59DE0C1C0C97}">
  <sheetPr>
    <tabColor theme="9"/>
    <pageSetUpPr fitToPage="1"/>
  </sheetPr>
  <dimension ref="A1:X181"/>
  <sheetViews>
    <sheetView zoomScale="50" zoomScaleNormal="50" workbookViewId="0">
      <selection activeCell="N4" sqref="N4"/>
    </sheetView>
  </sheetViews>
  <sheetFormatPr defaultColWidth="9.1796875" defaultRowHeight="14.5" x14ac:dyDescent="0.35"/>
  <cols>
    <col min="1" max="1" width="2.81640625" style="127" customWidth="1"/>
    <col min="2" max="2" width="3.54296875" style="127" customWidth="1"/>
    <col min="3" max="3" width="25" style="127" customWidth="1"/>
    <col min="4" max="4" width="33.7265625" style="127" customWidth="1"/>
    <col min="5" max="5" width="11.1796875" style="132" customWidth="1"/>
    <col min="6" max="6" width="14.26953125" style="127" customWidth="1"/>
    <col min="7" max="7" width="14.1796875" style="127" customWidth="1"/>
    <col min="8" max="8" width="3.7265625" style="127" customWidth="1"/>
    <col min="9" max="9" width="36.453125" style="1" customWidth="1"/>
    <col min="10" max="10" width="3.7265625" style="127" customWidth="1"/>
    <col min="11" max="11" width="13.26953125" style="127" customWidth="1"/>
    <col min="12" max="12" width="25.26953125" style="127" customWidth="1"/>
    <col min="13" max="13" width="26.1796875" style="130" customWidth="1"/>
    <col min="14" max="14" width="11.1796875" style="133" customWidth="1"/>
    <col min="15" max="15" width="3.54296875" style="130" customWidth="1"/>
    <col min="16" max="16" width="31" style="127" customWidth="1"/>
    <col min="17" max="17" width="3.54296875" style="130" customWidth="1"/>
    <col min="18" max="18" width="33.7265625" style="130" customWidth="1"/>
    <col min="19" max="21" width="12.7265625" style="134" customWidth="1"/>
    <col min="22" max="22" width="11.1796875" style="127" customWidth="1"/>
    <col min="23" max="23" width="3.54296875" style="130" customWidth="1"/>
    <col min="24" max="24" width="24.54296875" style="54" customWidth="1"/>
    <col min="25" max="16384" width="9.1796875" style="127"/>
  </cols>
  <sheetData>
    <row r="1" spans="1:24" ht="42" customHeight="1" x14ac:dyDescent="0.5">
      <c r="B1" s="201" t="s">
        <v>49</v>
      </c>
      <c r="C1" s="202"/>
      <c r="D1" s="202"/>
      <c r="E1" s="202"/>
      <c r="F1" s="202"/>
      <c r="G1" s="202"/>
      <c r="H1" s="202"/>
      <c r="I1" s="202"/>
      <c r="J1" s="202"/>
      <c r="K1" s="202"/>
      <c r="L1" s="202"/>
      <c r="M1" s="202"/>
      <c r="N1" s="202"/>
      <c r="O1" s="203"/>
      <c r="P1" s="1"/>
      <c r="Q1" s="128"/>
      <c r="R1" s="128"/>
      <c r="S1" s="129"/>
      <c r="T1" s="129"/>
      <c r="U1" s="129"/>
      <c r="V1" s="128"/>
      <c r="W1" s="53"/>
      <c r="X1" s="130"/>
    </row>
    <row r="2" spans="1:24" s="131" customFormat="1" ht="80.150000000000006" customHeight="1" x14ac:dyDescent="0.35">
      <c r="B2" s="185" t="s">
        <v>50</v>
      </c>
      <c r="C2" s="186"/>
      <c r="D2" s="186"/>
      <c r="E2" s="186"/>
      <c r="F2" s="186"/>
      <c r="G2" s="186"/>
      <c r="H2" s="186"/>
      <c r="I2" s="186"/>
      <c r="J2" s="186"/>
      <c r="K2" s="186"/>
      <c r="L2" s="186"/>
      <c r="M2" s="186"/>
      <c r="N2" s="186"/>
      <c r="O2" s="187"/>
      <c r="P2" s="64"/>
      <c r="Q2" s="64"/>
      <c r="R2" s="64"/>
      <c r="S2" s="129"/>
      <c r="T2" s="129"/>
      <c r="U2" s="129"/>
      <c r="V2" s="64"/>
      <c r="W2" s="71"/>
    </row>
    <row r="3" spans="1:24" ht="15" thickBot="1" x14ac:dyDescent="0.4">
      <c r="L3" s="130"/>
    </row>
    <row r="4" spans="1:24" ht="15.5" x14ac:dyDescent="0.35">
      <c r="B4" s="135"/>
      <c r="C4" s="204" t="s">
        <v>51</v>
      </c>
      <c r="D4" s="204"/>
      <c r="E4" s="204"/>
      <c r="F4" s="136" t="s">
        <v>52</v>
      </c>
      <c r="G4" s="137">
        <f>SUM(G7:G31)</f>
        <v>0</v>
      </c>
      <c r="H4" s="138"/>
      <c r="I4" s="139"/>
      <c r="J4" s="140"/>
      <c r="K4" s="205" t="s">
        <v>53</v>
      </c>
      <c r="L4" s="205"/>
      <c r="M4" s="141" t="s">
        <v>52</v>
      </c>
      <c r="N4" s="55">
        <f>SUM(N7:N31)</f>
        <v>0</v>
      </c>
      <c r="O4" s="142"/>
      <c r="Q4" s="127"/>
      <c r="R4" s="127"/>
      <c r="S4" s="127"/>
      <c r="T4" s="127"/>
      <c r="U4" s="127"/>
      <c r="W4" s="127"/>
    </row>
    <row r="5" spans="1:24" s="153" customFormat="1" ht="101.5" x14ac:dyDescent="0.35">
      <c r="A5" s="143" t="s">
        <v>54</v>
      </c>
      <c r="B5" s="144"/>
      <c r="C5" s="145" t="s">
        <v>55</v>
      </c>
      <c r="D5" s="145" t="s">
        <v>56</v>
      </c>
      <c r="E5" s="145" t="s">
        <v>57</v>
      </c>
      <c r="F5" s="145" t="s">
        <v>58</v>
      </c>
      <c r="G5" s="146" t="s">
        <v>59</v>
      </c>
      <c r="H5" s="147"/>
      <c r="I5" s="148"/>
      <c r="J5" s="149"/>
      <c r="K5" s="150" t="s">
        <v>60</v>
      </c>
      <c r="L5" s="150" t="s">
        <v>61</v>
      </c>
      <c r="M5" s="150" t="s">
        <v>62</v>
      </c>
      <c r="N5" s="151" t="s">
        <v>63</v>
      </c>
      <c r="O5" s="152"/>
      <c r="X5" s="56"/>
    </row>
    <row r="6" spans="1:24" s="153" customFormat="1" ht="43.5" x14ac:dyDescent="0.35">
      <c r="A6" s="154" t="s">
        <v>64</v>
      </c>
      <c r="B6" s="155" t="s">
        <v>16</v>
      </c>
      <c r="C6" s="156" t="s">
        <v>65</v>
      </c>
      <c r="D6" s="156">
        <v>20</v>
      </c>
      <c r="E6" s="156">
        <v>4</v>
      </c>
      <c r="F6" s="156">
        <v>4</v>
      </c>
      <c r="G6" s="157">
        <f>D6*E6*F6*40</f>
        <v>12800</v>
      </c>
      <c r="H6" s="147"/>
      <c r="I6" s="148"/>
      <c r="J6" s="155" t="s">
        <v>16</v>
      </c>
      <c r="K6" s="155" t="s">
        <v>54</v>
      </c>
      <c r="L6" s="155" t="s">
        <v>66</v>
      </c>
      <c r="M6" s="155" t="s">
        <v>67</v>
      </c>
      <c r="N6" s="158">
        <v>200</v>
      </c>
      <c r="O6" s="152"/>
      <c r="X6" s="56"/>
    </row>
    <row r="7" spans="1:24" ht="28.5" customHeight="1" x14ac:dyDescent="0.35">
      <c r="A7" s="154" t="s">
        <v>68</v>
      </c>
      <c r="B7" s="159"/>
      <c r="C7" s="160"/>
      <c r="D7" s="180"/>
      <c r="E7" s="161"/>
      <c r="F7" s="161"/>
      <c r="G7" s="162"/>
      <c r="H7" s="163"/>
      <c r="I7" s="128" t="str">
        <f>IF(AND(G7&gt;0,C7=0),"Please include a description for this item.","")</f>
        <v/>
      </c>
      <c r="J7" s="164"/>
      <c r="K7" s="165"/>
      <c r="L7" s="165"/>
      <c r="M7" s="165"/>
      <c r="N7" s="166"/>
      <c r="O7" s="167"/>
      <c r="P7" s="168" t="str">
        <f>IF(AND(N7&gt;0,K7=0),"Please select a category for this item.",IF(AND(N7&gt;0,L7=0),"Please include an organisation name.",IF(AND(N7&gt;0,M7=0),"Please include a description for this item.","")))</f>
        <v/>
      </c>
    </row>
    <row r="8" spans="1:24" ht="30" customHeight="1" x14ac:dyDescent="0.35">
      <c r="A8" s="154"/>
      <c r="B8" s="159"/>
      <c r="C8" s="160"/>
      <c r="D8" s="180"/>
      <c r="E8" s="161"/>
      <c r="F8" s="161"/>
      <c r="G8" s="162">
        <f>D8*E8*F8*40</f>
        <v>0</v>
      </c>
      <c r="H8" s="163"/>
      <c r="I8" s="128" t="str">
        <f>IF(AND(G8&gt;0,C8=0),"Please include a description for this item.","")</f>
        <v/>
      </c>
      <c r="J8" s="164"/>
      <c r="K8" s="160"/>
      <c r="L8" s="160"/>
      <c r="M8" s="160"/>
      <c r="N8" s="169"/>
      <c r="O8" s="167"/>
      <c r="P8" s="168" t="str">
        <f t="shared" ref="P8:P56" si="0">IF(AND(N8&gt;0,K8=0),"Please select a category for this item.",IF(AND(N8&gt;0,L8=0),"Please include an organisation name.",IF(AND(N8&gt;0,M8=0),"Please include a description for this item.","")))</f>
        <v/>
      </c>
    </row>
    <row r="9" spans="1:24" ht="30" customHeight="1" x14ac:dyDescent="0.35">
      <c r="A9" s="170"/>
      <c r="B9" s="159"/>
      <c r="C9" s="160"/>
      <c r="D9" s="180"/>
      <c r="E9" s="161"/>
      <c r="F9" s="161"/>
      <c r="G9" s="162">
        <f t="shared" ref="G9:G31" si="1">D9*E9*F9*40</f>
        <v>0</v>
      </c>
      <c r="H9" s="163"/>
      <c r="I9" s="128" t="str">
        <f t="shared" ref="I9:I71" si="2">IF(AND(G9&gt;0,C9=0),"Please include a description for this item.","")</f>
        <v/>
      </c>
      <c r="J9" s="164"/>
      <c r="K9" s="160"/>
      <c r="L9" s="160"/>
      <c r="M9" s="160"/>
      <c r="N9" s="169"/>
      <c r="O9" s="167"/>
      <c r="P9" s="168" t="str">
        <f t="shared" si="0"/>
        <v/>
      </c>
    </row>
    <row r="10" spans="1:24" ht="30" customHeight="1" x14ac:dyDescent="0.35">
      <c r="B10" s="159"/>
      <c r="C10" s="160"/>
      <c r="D10" s="180"/>
      <c r="E10" s="161"/>
      <c r="F10" s="161"/>
      <c r="G10" s="162">
        <f t="shared" si="1"/>
        <v>0</v>
      </c>
      <c r="H10" s="163"/>
      <c r="I10" s="128" t="str">
        <f t="shared" si="2"/>
        <v/>
      </c>
      <c r="J10" s="164"/>
      <c r="K10" s="160"/>
      <c r="L10" s="160"/>
      <c r="M10" s="160"/>
      <c r="N10" s="169"/>
      <c r="O10" s="167"/>
      <c r="P10" s="168" t="str">
        <f t="shared" si="0"/>
        <v/>
      </c>
    </row>
    <row r="11" spans="1:24" ht="30" customHeight="1" x14ac:dyDescent="0.35">
      <c r="B11" s="159"/>
      <c r="C11" s="160"/>
      <c r="D11" s="180"/>
      <c r="E11" s="161"/>
      <c r="F11" s="161"/>
      <c r="G11" s="162">
        <f t="shared" si="1"/>
        <v>0</v>
      </c>
      <c r="H11" s="163"/>
      <c r="I11" s="128" t="str">
        <f t="shared" si="2"/>
        <v/>
      </c>
      <c r="J11" s="164"/>
      <c r="K11" s="160"/>
      <c r="L11" s="160"/>
      <c r="M11" s="160"/>
      <c r="N11" s="169"/>
      <c r="O11" s="167"/>
      <c r="P11" s="168" t="str">
        <f t="shared" si="0"/>
        <v/>
      </c>
    </row>
    <row r="12" spans="1:24" ht="30" customHeight="1" x14ac:dyDescent="0.35">
      <c r="B12" s="159"/>
      <c r="C12" s="160"/>
      <c r="D12" s="180"/>
      <c r="E12" s="161"/>
      <c r="F12" s="161"/>
      <c r="G12" s="162">
        <f t="shared" si="1"/>
        <v>0</v>
      </c>
      <c r="H12" s="163"/>
      <c r="I12" s="128" t="str">
        <f t="shared" si="2"/>
        <v/>
      </c>
      <c r="J12" s="164"/>
      <c r="K12" s="160"/>
      <c r="L12" s="160"/>
      <c r="M12" s="160"/>
      <c r="N12" s="169"/>
      <c r="O12" s="167"/>
      <c r="P12" s="168" t="str">
        <f t="shared" si="0"/>
        <v/>
      </c>
    </row>
    <row r="13" spans="1:24" ht="30" customHeight="1" x14ac:dyDescent="0.35">
      <c r="B13" s="159"/>
      <c r="C13" s="160"/>
      <c r="D13" s="180"/>
      <c r="E13" s="161"/>
      <c r="F13" s="161"/>
      <c r="G13" s="162">
        <f t="shared" si="1"/>
        <v>0</v>
      </c>
      <c r="H13" s="163"/>
      <c r="I13" s="128" t="str">
        <f t="shared" si="2"/>
        <v/>
      </c>
      <c r="J13" s="164"/>
      <c r="K13" s="160"/>
      <c r="L13" s="160"/>
      <c r="M13" s="160"/>
      <c r="N13" s="169"/>
      <c r="O13" s="167"/>
      <c r="P13" s="168" t="str">
        <f t="shared" si="0"/>
        <v/>
      </c>
    </row>
    <row r="14" spans="1:24" ht="30" customHeight="1" x14ac:dyDescent="0.35">
      <c r="B14" s="159"/>
      <c r="C14" s="160"/>
      <c r="D14" s="180"/>
      <c r="E14" s="161"/>
      <c r="F14" s="161"/>
      <c r="G14" s="162">
        <f t="shared" si="1"/>
        <v>0</v>
      </c>
      <c r="H14" s="163"/>
      <c r="I14" s="128" t="str">
        <f t="shared" si="2"/>
        <v/>
      </c>
      <c r="J14" s="164"/>
      <c r="K14" s="160"/>
      <c r="L14" s="160"/>
      <c r="M14" s="160"/>
      <c r="N14" s="169"/>
      <c r="O14" s="167"/>
      <c r="P14" s="168" t="str">
        <f t="shared" si="0"/>
        <v/>
      </c>
    </row>
    <row r="15" spans="1:24" ht="30" customHeight="1" x14ac:dyDescent="0.35">
      <c r="B15" s="159"/>
      <c r="C15" s="160"/>
      <c r="D15" s="180"/>
      <c r="E15" s="161"/>
      <c r="F15" s="161"/>
      <c r="G15" s="162">
        <f t="shared" si="1"/>
        <v>0</v>
      </c>
      <c r="H15" s="163"/>
      <c r="I15" s="128" t="str">
        <f t="shared" si="2"/>
        <v/>
      </c>
      <c r="J15" s="164"/>
      <c r="K15" s="160"/>
      <c r="L15" s="160"/>
      <c r="M15" s="160"/>
      <c r="N15" s="169"/>
      <c r="O15" s="167"/>
      <c r="P15" s="168" t="str">
        <f t="shared" si="0"/>
        <v/>
      </c>
    </row>
    <row r="16" spans="1:24" ht="30" customHeight="1" x14ac:dyDescent="0.35">
      <c r="B16" s="159"/>
      <c r="C16" s="160"/>
      <c r="D16" s="180"/>
      <c r="E16" s="161"/>
      <c r="F16" s="161"/>
      <c r="G16" s="162">
        <f t="shared" si="1"/>
        <v>0</v>
      </c>
      <c r="H16" s="163"/>
      <c r="I16" s="128" t="str">
        <f t="shared" si="2"/>
        <v/>
      </c>
      <c r="J16" s="164"/>
      <c r="K16" s="160"/>
      <c r="L16" s="160"/>
      <c r="M16" s="160"/>
      <c r="N16" s="169"/>
      <c r="O16" s="167"/>
      <c r="P16" s="168" t="str">
        <f t="shared" si="0"/>
        <v/>
      </c>
    </row>
    <row r="17" spans="2:16" ht="30" customHeight="1" x14ac:dyDescent="0.35">
      <c r="B17" s="159"/>
      <c r="C17" s="160"/>
      <c r="D17" s="180"/>
      <c r="E17" s="161"/>
      <c r="F17" s="161"/>
      <c r="G17" s="162">
        <f t="shared" si="1"/>
        <v>0</v>
      </c>
      <c r="H17" s="163"/>
      <c r="I17" s="128" t="str">
        <f t="shared" si="2"/>
        <v/>
      </c>
      <c r="J17" s="164"/>
      <c r="K17" s="160"/>
      <c r="L17" s="160"/>
      <c r="M17" s="160"/>
      <c r="N17" s="169"/>
      <c r="O17" s="167"/>
      <c r="P17" s="168" t="str">
        <f t="shared" si="0"/>
        <v/>
      </c>
    </row>
    <row r="18" spans="2:16" ht="30" customHeight="1" x14ac:dyDescent="0.35">
      <c r="B18" s="159"/>
      <c r="C18" s="160"/>
      <c r="D18" s="180"/>
      <c r="E18" s="161"/>
      <c r="F18" s="161"/>
      <c r="G18" s="162">
        <f t="shared" si="1"/>
        <v>0</v>
      </c>
      <c r="H18" s="163"/>
      <c r="I18" s="128" t="str">
        <f t="shared" si="2"/>
        <v/>
      </c>
      <c r="J18" s="164"/>
      <c r="K18" s="160"/>
      <c r="L18" s="160"/>
      <c r="M18" s="160"/>
      <c r="N18" s="169"/>
      <c r="O18" s="167"/>
      <c r="P18" s="168" t="str">
        <f t="shared" si="0"/>
        <v/>
      </c>
    </row>
    <row r="19" spans="2:16" ht="30" customHeight="1" x14ac:dyDescent="0.35">
      <c r="B19" s="159"/>
      <c r="C19" s="160"/>
      <c r="D19" s="180"/>
      <c r="E19" s="161"/>
      <c r="F19" s="161"/>
      <c r="G19" s="162">
        <f t="shared" si="1"/>
        <v>0</v>
      </c>
      <c r="H19" s="163"/>
      <c r="I19" s="128" t="str">
        <f t="shared" si="2"/>
        <v/>
      </c>
      <c r="J19" s="164"/>
      <c r="K19" s="160"/>
      <c r="L19" s="160"/>
      <c r="M19" s="160"/>
      <c r="N19" s="169"/>
      <c r="O19" s="167"/>
      <c r="P19" s="168" t="str">
        <f t="shared" si="0"/>
        <v/>
      </c>
    </row>
    <row r="20" spans="2:16" ht="30" customHeight="1" x14ac:dyDescent="0.35">
      <c r="B20" s="159"/>
      <c r="C20" s="160"/>
      <c r="D20" s="180"/>
      <c r="E20" s="161"/>
      <c r="F20" s="161"/>
      <c r="G20" s="162">
        <f t="shared" si="1"/>
        <v>0</v>
      </c>
      <c r="H20" s="163"/>
      <c r="I20" s="128" t="str">
        <f t="shared" si="2"/>
        <v/>
      </c>
      <c r="J20" s="164"/>
      <c r="K20" s="160"/>
      <c r="L20" s="160"/>
      <c r="M20" s="160"/>
      <c r="N20" s="169"/>
      <c r="O20" s="167"/>
      <c r="P20" s="168" t="str">
        <f t="shared" si="0"/>
        <v/>
      </c>
    </row>
    <row r="21" spans="2:16" ht="30" customHeight="1" x14ac:dyDescent="0.35">
      <c r="B21" s="159"/>
      <c r="C21" s="160"/>
      <c r="D21" s="180"/>
      <c r="E21" s="161"/>
      <c r="F21" s="161"/>
      <c r="G21" s="162">
        <f t="shared" si="1"/>
        <v>0</v>
      </c>
      <c r="H21" s="163"/>
      <c r="I21" s="128" t="str">
        <f t="shared" si="2"/>
        <v/>
      </c>
      <c r="J21" s="164"/>
      <c r="K21" s="160"/>
      <c r="L21" s="160"/>
      <c r="M21" s="160"/>
      <c r="N21" s="169"/>
      <c r="O21" s="167"/>
      <c r="P21" s="168" t="str">
        <f t="shared" si="0"/>
        <v/>
      </c>
    </row>
    <row r="22" spans="2:16" ht="30" customHeight="1" x14ac:dyDescent="0.35">
      <c r="B22" s="159"/>
      <c r="C22" s="160"/>
      <c r="D22" s="180"/>
      <c r="E22" s="161"/>
      <c r="F22" s="161"/>
      <c r="G22" s="162">
        <f t="shared" si="1"/>
        <v>0</v>
      </c>
      <c r="H22" s="163"/>
      <c r="I22" s="128" t="str">
        <f t="shared" si="2"/>
        <v/>
      </c>
      <c r="J22" s="164"/>
      <c r="K22" s="160"/>
      <c r="L22" s="160"/>
      <c r="M22" s="160"/>
      <c r="N22" s="169"/>
      <c r="O22" s="167"/>
      <c r="P22" s="168" t="str">
        <f t="shared" si="0"/>
        <v/>
      </c>
    </row>
    <row r="23" spans="2:16" ht="30" customHeight="1" x14ac:dyDescent="0.35">
      <c r="B23" s="159"/>
      <c r="C23" s="160"/>
      <c r="D23" s="180"/>
      <c r="E23" s="161"/>
      <c r="F23" s="161"/>
      <c r="G23" s="162">
        <f t="shared" si="1"/>
        <v>0</v>
      </c>
      <c r="H23" s="163"/>
      <c r="I23" s="128" t="str">
        <f t="shared" si="2"/>
        <v/>
      </c>
      <c r="J23" s="164"/>
      <c r="K23" s="160"/>
      <c r="L23" s="160"/>
      <c r="M23" s="160"/>
      <c r="N23" s="169"/>
      <c r="O23" s="167"/>
      <c r="P23" s="168" t="str">
        <f t="shared" si="0"/>
        <v/>
      </c>
    </row>
    <row r="24" spans="2:16" ht="30" customHeight="1" x14ac:dyDescent="0.35">
      <c r="B24" s="159"/>
      <c r="C24" s="160"/>
      <c r="D24" s="180"/>
      <c r="E24" s="161"/>
      <c r="F24" s="161"/>
      <c r="G24" s="162">
        <f t="shared" si="1"/>
        <v>0</v>
      </c>
      <c r="H24" s="163"/>
      <c r="I24" s="128" t="str">
        <f t="shared" si="2"/>
        <v/>
      </c>
      <c r="J24" s="164"/>
      <c r="K24" s="160"/>
      <c r="L24" s="160"/>
      <c r="M24" s="160"/>
      <c r="N24" s="169"/>
      <c r="O24" s="167"/>
      <c r="P24" s="168" t="str">
        <f t="shared" si="0"/>
        <v/>
      </c>
    </row>
    <row r="25" spans="2:16" ht="30" customHeight="1" x14ac:dyDescent="0.35">
      <c r="B25" s="159"/>
      <c r="C25" s="160"/>
      <c r="D25" s="180"/>
      <c r="E25" s="161"/>
      <c r="F25" s="161"/>
      <c r="G25" s="162">
        <f t="shared" si="1"/>
        <v>0</v>
      </c>
      <c r="H25" s="163"/>
      <c r="I25" s="128" t="str">
        <f t="shared" si="2"/>
        <v/>
      </c>
      <c r="J25" s="164"/>
      <c r="K25" s="160"/>
      <c r="L25" s="160"/>
      <c r="M25" s="160"/>
      <c r="N25" s="169"/>
      <c r="O25" s="167"/>
      <c r="P25" s="168" t="str">
        <f t="shared" si="0"/>
        <v/>
      </c>
    </row>
    <row r="26" spans="2:16" ht="30" customHeight="1" x14ac:dyDescent="0.35">
      <c r="B26" s="159"/>
      <c r="C26" s="160"/>
      <c r="D26" s="180"/>
      <c r="E26" s="161"/>
      <c r="F26" s="161"/>
      <c r="G26" s="162">
        <f t="shared" si="1"/>
        <v>0</v>
      </c>
      <c r="H26" s="163"/>
      <c r="I26" s="128" t="str">
        <f t="shared" si="2"/>
        <v/>
      </c>
      <c r="J26" s="164"/>
      <c r="K26" s="160"/>
      <c r="L26" s="160"/>
      <c r="M26" s="160"/>
      <c r="N26" s="169"/>
      <c r="O26" s="167"/>
      <c r="P26" s="168" t="str">
        <f t="shared" si="0"/>
        <v/>
      </c>
    </row>
    <row r="27" spans="2:16" ht="30" customHeight="1" x14ac:dyDescent="0.35">
      <c r="B27" s="159"/>
      <c r="C27" s="160"/>
      <c r="D27" s="180"/>
      <c r="E27" s="161"/>
      <c r="F27" s="161"/>
      <c r="G27" s="162">
        <f t="shared" si="1"/>
        <v>0</v>
      </c>
      <c r="H27" s="163"/>
      <c r="I27" s="128" t="str">
        <f t="shared" si="2"/>
        <v/>
      </c>
      <c r="J27" s="164"/>
      <c r="K27" s="160"/>
      <c r="L27" s="160"/>
      <c r="M27" s="160"/>
      <c r="N27" s="169"/>
      <c r="O27" s="167"/>
      <c r="P27" s="168" t="str">
        <f t="shared" si="0"/>
        <v/>
      </c>
    </row>
    <row r="28" spans="2:16" ht="30" customHeight="1" x14ac:dyDescent="0.35">
      <c r="B28" s="159"/>
      <c r="C28" s="160"/>
      <c r="D28" s="180"/>
      <c r="E28" s="161"/>
      <c r="F28" s="161"/>
      <c r="G28" s="162">
        <f t="shared" si="1"/>
        <v>0</v>
      </c>
      <c r="H28" s="163"/>
      <c r="I28" s="128" t="str">
        <f t="shared" si="2"/>
        <v/>
      </c>
      <c r="J28" s="164"/>
      <c r="K28" s="160"/>
      <c r="L28" s="160"/>
      <c r="M28" s="160"/>
      <c r="N28" s="169"/>
      <c r="O28" s="167"/>
      <c r="P28" s="168" t="str">
        <f t="shared" si="0"/>
        <v/>
      </c>
    </row>
    <row r="29" spans="2:16" ht="30" customHeight="1" x14ac:dyDescent="0.35">
      <c r="B29" s="159"/>
      <c r="C29" s="160"/>
      <c r="D29" s="180"/>
      <c r="E29" s="161"/>
      <c r="F29" s="161"/>
      <c r="G29" s="162">
        <f t="shared" si="1"/>
        <v>0</v>
      </c>
      <c r="H29" s="163"/>
      <c r="I29" s="128" t="str">
        <f t="shared" si="2"/>
        <v/>
      </c>
      <c r="J29" s="164"/>
      <c r="K29" s="160"/>
      <c r="L29" s="160"/>
      <c r="M29" s="160"/>
      <c r="N29" s="169"/>
      <c r="O29" s="167"/>
      <c r="P29" s="168" t="str">
        <f t="shared" si="0"/>
        <v/>
      </c>
    </row>
    <row r="30" spans="2:16" ht="30" customHeight="1" x14ac:dyDescent="0.35">
      <c r="B30" s="159"/>
      <c r="C30" s="160"/>
      <c r="D30" s="180"/>
      <c r="E30" s="161"/>
      <c r="F30" s="161"/>
      <c r="G30" s="162">
        <f t="shared" si="1"/>
        <v>0</v>
      </c>
      <c r="H30" s="163"/>
      <c r="I30" s="128" t="str">
        <f t="shared" si="2"/>
        <v/>
      </c>
      <c r="J30" s="164"/>
      <c r="K30" s="160"/>
      <c r="L30" s="160"/>
      <c r="M30" s="160"/>
      <c r="N30" s="169"/>
      <c r="O30" s="167"/>
      <c r="P30" s="168" t="str">
        <f t="shared" si="0"/>
        <v/>
      </c>
    </row>
    <row r="31" spans="2:16" ht="30" customHeight="1" x14ac:dyDescent="0.35">
      <c r="B31" s="159"/>
      <c r="C31" s="160"/>
      <c r="D31" s="180"/>
      <c r="E31" s="161"/>
      <c r="F31" s="161"/>
      <c r="G31" s="162">
        <f t="shared" si="1"/>
        <v>0</v>
      </c>
      <c r="H31" s="163"/>
      <c r="I31" s="128" t="str">
        <f t="shared" si="2"/>
        <v/>
      </c>
      <c r="J31" s="164"/>
      <c r="K31" s="160"/>
      <c r="L31" s="160"/>
      <c r="M31" s="160"/>
      <c r="N31" s="169"/>
      <c r="O31" s="167"/>
      <c r="P31" s="168" t="str">
        <f t="shared" si="0"/>
        <v/>
      </c>
    </row>
    <row r="32" spans="2:16" ht="45" customHeight="1" thickBot="1" x14ac:dyDescent="0.4">
      <c r="B32" s="171"/>
      <c r="C32" s="172"/>
      <c r="D32" s="173"/>
      <c r="E32" s="173"/>
      <c r="F32" s="173"/>
      <c r="G32" s="172"/>
      <c r="H32" s="174"/>
      <c r="I32" s="128" t="str">
        <f t="shared" si="2"/>
        <v/>
      </c>
      <c r="J32" s="172"/>
      <c r="K32" s="172"/>
      <c r="L32" s="206" t="s">
        <v>69</v>
      </c>
      <c r="M32" s="206"/>
      <c r="N32" s="206"/>
      <c r="O32" s="174"/>
      <c r="P32" s="168" t="str">
        <f t="shared" si="0"/>
        <v/>
      </c>
    </row>
    <row r="33" spans="9:20" x14ac:dyDescent="0.35">
      <c r="I33" s="128" t="str">
        <f t="shared" si="2"/>
        <v/>
      </c>
      <c r="P33" s="168" t="str">
        <f t="shared" si="0"/>
        <v/>
      </c>
    </row>
    <row r="34" spans="9:20" ht="15.5" x14ac:dyDescent="0.35">
      <c r="I34" s="128" t="str">
        <f t="shared" si="2"/>
        <v/>
      </c>
      <c r="N34" s="130"/>
      <c r="P34" s="168" t="str">
        <f t="shared" si="0"/>
        <v/>
      </c>
      <c r="S34" s="175"/>
      <c r="T34" s="129"/>
    </row>
    <row r="35" spans="9:20" x14ac:dyDescent="0.35">
      <c r="I35" s="128" t="str">
        <f t="shared" si="2"/>
        <v/>
      </c>
      <c r="N35" s="130"/>
      <c r="P35" s="168" t="str">
        <f t="shared" si="0"/>
        <v/>
      </c>
      <c r="S35" s="148"/>
      <c r="T35" s="129"/>
    </row>
    <row r="36" spans="9:20" x14ac:dyDescent="0.35">
      <c r="I36" s="128" t="str">
        <f t="shared" si="2"/>
        <v/>
      </c>
      <c r="N36" s="130"/>
      <c r="P36" s="168" t="str">
        <f t="shared" si="0"/>
        <v/>
      </c>
      <c r="S36" s="148"/>
      <c r="T36" s="129"/>
    </row>
    <row r="37" spans="9:20" x14ac:dyDescent="0.35">
      <c r="I37" s="128" t="str">
        <f t="shared" si="2"/>
        <v/>
      </c>
      <c r="N37" s="130"/>
      <c r="P37" s="168" t="str">
        <f t="shared" si="0"/>
        <v/>
      </c>
      <c r="S37" s="148"/>
      <c r="T37" s="129"/>
    </row>
    <row r="38" spans="9:20" x14ac:dyDescent="0.35">
      <c r="I38" s="128" t="str">
        <f t="shared" si="2"/>
        <v/>
      </c>
      <c r="N38" s="130"/>
      <c r="P38" s="168" t="str">
        <f t="shared" si="0"/>
        <v/>
      </c>
      <c r="S38" s="148"/>
      <c r="T38" s="129"/>
    </row>
    <row r="39" spans="9:20" x14ac:dyDescent="0.35">
      <c r="I39" s="128" t="str">
        <f t="shared" si="2"/>
        <v/>
      </c>
      <c r="N39" s="130"/>
      <c r="P39" s="168" t="str">
        <f t="shared" si="0"/>
        <v/>
      </c>
      <c r="S39" s="148"/>
      <c r="T39" s="176"/>
    </row>
    <row r="40" spans="9:20" x14ac:dyDescent="0.35">
      <c r="I40" s="128" t="str">
        <f t="shared" si="2"/>
        <v/>
      </c>
      <c r="M40" s="132"/>
      <c r="N40" s="130"/>
      <c r="P40" s="168" t="str">
        <f t="shared" si="0"/>
        <v/>
      </c>
      <c r="S40" s="148"/>
      <c r="T40" s="176"/>
    </row>
    <row r="41" spans="9:20" x14ac:dyDescent="0.35">
      <c r="I41" s="128" t="str">
        <f t="shared" si="2"/>
        <v/>
      </c>
      <c r="M41" s="132"/>
      <c r="N41" s="130"/>
      <c r="P41" s="168" t="str">
        <f t="shared" si="0"/>
        <v/>
      </c>
      <c r="S41" s="129"/>
      <c r="T41" s="129"/>
    </row>
    <row r="42" spans="9:20" x14ac:dyDescent="0.35">
      <c r="I42" s="128" t="str">
        <f t="shared" si="2"/>
        <v/>
      </c>
      <c r="M42" s="132"/>
      <c r="N42" s="130"/>
      <c r="P42" s="168" t="str">
        <f t="shared" si="0"/>
        <v/>
      </c>
      <c r="S42" s="129"/>
      <c r="T42" s="129"/>
    </row>
    <row r="43" spans="9:20" x14ac:dyDescent="0.35">
      <c r="I43" s="128" t="str">
        <f t="shared" si="2"/>
        <v/>
      </c>
      <c r="M43" s="132"/>
      <c r="N43" s="130"/>
      <c r="P43" s="168" t="str">
        <f t="shared" si="0"/>
        <v/>
      </c>
    </row>
    <row r="44" spans="9:20" x14ac:dyDescent="0.35">
      <c r="I44" s="128" t="str">
        <f t="shared" si="2"/>
        <v/>
      </c>
      <c r="M44" s="132"/>
      <c r="N44" s="130"/>
      <c r="P44" s="168" t="str">
        <f t="shared" si="0"/>
        <v/>
      </c>
    </row>
    <row r="45" spans="9:20" x14ac:dyDescent="0.35">
      <c r="I45" s="128" t="str">
        <f t="shared" si="2"/>
        <v/>
      </c>
      <c r="N45" s="130"/>
      <c r="P45" s="168" t="str">
        <f t="shared" si="0"/>
        <v/>
      </c>
    </row>
    <row r="46" spans="9:20" x14ac:dyDescent="0.35">
      <c r="I46" s="128" t="str">
        <f t="shared" si="2"/>
        <v/>
      </c>
      <c r="N46" s="130"/>
      <c r="P46" s="168" t="str">
        <f t="shared" si="0"/>
        <v/>
      </c>
    </row>
    <row r="47" spans="9:20" ht="38.25" customHeight="1" x14ac:dyDescent="0.35">
      <c r="I47" s="128" t="str">
        <f t="shared" si="2"/>
        <v/>
      </c>
      <c r="N47" s="130"/>
      <c r="P47" s="168" t="str">
        <f t="shared" si="0"/>
        <v/>
      </c>
    </row>
    <row r="48" spans="9:20" x14ac:dyDescent="0.35">
      <c r="I48" s="128" t="str">
        <f t="shared" si="2"/>
        <v/>
      </c>
      <c r="P48" s="168" t="str">
        <f t="shared" si="0"/>
        <v/>
      </c>
    </row>
    <row r="49" spans="9:16" x14ac:dyDescent="0.35">
      <c r="I49" s="128" t="str">
        <f t="shared" si="2"/>
        <v/>
      </c>
      <c r="P49" s="168" t="str">
        <f t="shared" si="0"/>
        <v/>
      </c>
    </row>
    <row r="50" spans="9:16" x14ac:dyDescent="0.35">
      <c r="I50" s="128" t="str">
        <f t="shared" si="2"/>
        <v/>
      </c>
      <c r="P50" s="168" t="str">
        <f t="shared" si="0"/>
        <v/>
      </c>
    </row>
    <row r="51" spans="9:16" x14ac:dyDescent="0.35">
      <c r="I51" s="128" t="str">
        <f t="shared" si="2"/>
        <v/>
      </c>
      <c r="P51" s="168" t="str">
        <f t="shared" si="0"/>
        <v/>
      </c>
    </row>
    <row r="52" spans="9:16" x14ac:dyDescent="0.35">
      <c r="I52" s="128" t="str">
        <f t="shared" si="2"/>
        <v/>
      </c>
      <c r="P52" s="168" t="str">
        <f t="shared" si="0"/>
        <v/>
      </c>
    </row>
    <row r="53" spans="9:16" x14ac:dyDescent="0.35">
      <c r="I53" s="128" t="str">
        <f t="shared" si="2"/>
        <v/>
      </c>
      <c r="P53" s="168" t="str">
        <f t="shared" si="0"/>
        <v/>
      </c>
    </row>
    <row r="54" spans="9:16" x14ac:dyDescent="0.35">
      <c r="I54" s="128" t="str">
        <f t="shared" si="2"/>
        <v/>
      </c>
      <c r="P54" s="168" t="str">
        <f t="shared" si="0"/>
        <v/>
      </c>
    </row>
    <row r="55" spans="9:16" x14ac:dyDescent="0.35">
      <c r="I55" s="128" t="str">
        <f t="shared" si="2"/>
        <v/>
      </c>
      <c r="P55" s="168" t="str">
        <f t="shared" si="0"/>
        <v/>
      </c>
    </row>
    <row r="56" spans="9:16" x14ac:dyDescent="0.35">
      <c r="I56" s="128" t="str">
        <f t="shared" si="2"/>
        <v/>
      </c>
      <c r="P56" s="168" t="str">
        <f t="shared" si="0"/>
        <v/>
      </c>
    </row>
    <row r="57" spans="9:16" x14ac:dyDescent="0.35">
      <c r="I57" s="128" t="str">
        <f t="shared" si="2"/>
        <v/>
      </c>
    </row>
    <row r="58" spans="9:16" x14ac:dyDescent="0.35">
      <c r="I58" s="128" t="str">
        <f t="shared" si="2"/>
        <v/>
      </c>
    </row>
    <row r="59" spans="9:16" x14ac:dyDescent="0.35">
      <c r="I59" s="128" t="str">
        <f t="shared" si="2"/>
        <v/>
      </c>
    </row>
    <row r="60" spans="9:16" x14ac:dyDescent="0.35">
      <c r="I60" s="128" t="str">
        <f t="shared" si="2"/>
        <v/>
      </c>
    </row>
    <row r="61" spans="9:16" x14ac:dyDescent="0.35">
      <c r="I61" s="128" t="str">
        <f t="shared" si="2"/>
        <v/>
      </c>
    </row>
    <row r="62" spans="9:16" x14ac:dyDescent="0.35">
      <c r="I62" s="128" t="str">
        <f t="shared" si="2"/>
        <v/>
      </c>
    </row>
    <row r="63" spans="9:16" x14ac:dyDescent="0.35">
      <c r="I63" s="128" t="str">
        <f t="shared" si="2"/>
        <v/>
      </c>
    </row>
    <row r="64" spans="9:16" x14ac:dyDescent="0.35">
      <c r="I64" s="128" t="str">
        <f t="shared" si="2"/>
        <v/>
      </c>
    </row>
    <row r="65" spans="9:9" x14ac:dyDescent="0.35">
      <c r="I65" s="128" t="str">
        <f t="shared" si="2"/>
        <v/>
      </c>
    </row>
    <row r="66" spans="9:9" x14ac:dyDescent="0.35">
      <c r="I66" s="128" t="str">
        <f t="shared" si="2"/>
        <v/>
      </c>
    </row>
    <row r="67" spans="9:9" x14ac:dyDescent="0.35">
      <c r="I67" s="128" t="str">
        <f t="shared" si="2"/>
        <v/>
      </c>
    </row>
    <row r="68" spans="9:9" x14ac:dyDescent="0.35">
      <c r="I68" s="128" t="str">
        <f t="shared" si="2"/>
        <v/>
      </c>
    </row>
    <row r="69" spans="9:9" x14ac:dyDescent="0.35">
      <c r="I69" s="128" t="str">
        <f t="shared" si="2"/>
        <v/>
      </c>
    </row>
    <row r="70" spans="9:9" x14ac:dyDescent="0.35">
      <c r="I70" s="128" t="str">
        <f t="shared" si="2"/>
        <v/>
      </c>
    </row>
    <row r="71" spans="9:9" x14ac:dyDescent="0.35">
      <c r="I71" s="128" t="str">
        <f t="shared" si="2"/>
        <v/>
      </c>
    </row>
    <row r="72" spans="9:9" x14ac:dyDescent="0.35">
      <c r="I72" s="128" t="str">
        <f t="shared" ref="I72:I135" si="3">IF(AND(G72&gt;0,C72=0),"Please include a description for this item.","")</f>
        <v/>
      </c>
    </row>
    <row r="73" spans="9:9" x14ac:dyDescent="0.35">
      <c r="I73" s="128" t="str">
        <f t="shared" si="3"/>
        <v/>
      </c>
    </row>
    <row r="74" spans="9:9" x14ac:dyDescent="0.35">
      <c r="I74" s="128" t="str">
        <f t="shared" si="3"/>
        <v/>
      </c>
    </row>
    <row r="75" spans="9:9" x14ac:dyDescent="0.35">
      <c r="I75" s="128" t="str">
        <f t="shared" si="3"/>
        <v/>
      </c>
    </row>
    <row r="76" spans="9:9" x14ac:dyDescent="0.35">
      <c r="I76" s="128" t="str">
        <f t="shared" si="3"/>
        <v/>
      </c>
    </row>
    <row r="77" spans="9:9" x14ac:dyDescent="0.35">
      <c r="I77" s="128" t="str">
        <f t="shared" si="3"/>
        <v/>
      </c>
    </row>
    <row r="78" spans="9:9" x14ac:dyDescent="0.35">
      <c r="I78" s="128" t="str">
        <f t="shared" si="3"/>
        <v/>
      </c>
    </row>
    <row r="79" spans="9:9" x14ac:dyDescent="0.35">
      <c r="I79" s="128" t="str">
        <f t="shared" si="3"/>
        <v/>
      </c>
    </row>
    <row r="80" spans="9:9" x14ac:dyDescent="0.35">
      <c r="I80" s="128" t="str">
        <f t="shared" si="3"/>
        <v/>
      </c>
    </row>
    <row r="81" spans="9:9" x14ac:dyDescent="0.35">
      <c r="I81" s="128" t="str">
        <f t="shared" si="3"/>
        <v/>
      </c>
    </row>
    <row r="82" spans="9:9" x14ac:dyDescent="0.35">
      <c r="I82" s="128" t="str">
        <f t="shared" si="3"/>
        <v/>
      </c>
    </row>
    <row r="83" spans="9:9" x14ac:dyDescent="0.35">
      <c r="I83" s="128" t="str">
        <f t="shared" si="3"/>
        <v/>
      </c>
    </row>
    <row r="84" spans="9:9" x14ac:dyDescent="0.35">
      <c r="I84" s="128" t="str">
        <f t="shared" si="3"/>
        <v/>
      </c>
    </row>
    <row r="85" spans="9:9" x14ac:dyDescent="0.35">
      <c r="I85" s="128" t="str">
        <f t="shared" si="3"/>
        <v/>
      </c>
    </row>
    <row r="86" spans="9:9" x14ac:dyDescent="0.35">
      <c r="I86" s="128" t="str">
        <f t="shared" si="3"/>
        <v/>
      </c>
    </row>
    <row r="87" spans="9:9" x14ac:dyDescent="0.35">
      <c r="I87" s="128" t="str">
        <f t="shared" si="3"/>
        <v/>
      </c>
    </row>
    <row r="88" spans="9:9" x14ac:dyDescent="0.35">
      <c r="I88" s="128" t="str">
        <f t="shared" si="3"/>
        <v/>
      </c>
    </row>
    <row r="89" spans="9:9" x14ac:dyDescent="0.35">
      <c r="I89" s="128" t="str">
        <f t="shared" si="3"/>
        <v/>
      </c>
    </row>
    <row r="90" spans="9:9" x14ac:dyDescent="0.35">
      <c r="I90" s="128" t="str">
        <f t="shared" si="3"/>
        <v/>
      </c>
    </row>
    <row r="91" spans="9:9" x14ac:dyDescent="0.35">
      <c r="I91" s="128" t="str">
        <f t="shared" si="3"/>
        <v/>
      </c>
    </row>
    <row r="92" spans="9:9" x14ac:dyDescent="0.35">
      <c r="I92" s="128" t="str">
        <f t="shared" si="3"/>
        <v/>
      </c>
    </row>
    <row r="93" spans="9:9" x14ac:dyDescent="0.35">
      <c r="I93" s="128" t="str">
        <f t="shared" si="3"/>
        <v/>
      </c>
    </row>
    <row r="94" spans="9:9" x14ac:dyDescent="0.35">
      <c r="I94" s="128" t="str">
        <f t="shared" si="3"/>
        <v/>
      </c>
    </row>
    <row r="95" spans="9:9" x14ac:dyDescent="0.35">
      <c r="I95" s="128" t="str">
        <f t="shared" si="3"/>
        <v/>
      </c>
    </row>
    <row r="96" spans="9:9" x14ac:dyDescent="0.35">
      <c r="I96" s="128" t="str">
        <f t="shared" si="3"/>
        <v/>
      </c>
    </row>
    <row r="97" spans="9:9" x14ac:dyDescent="0.35">
      <c r="I97" s="128" t="str">
        <f t="shared" si="3"/>
        <v/>
      </c>
    </row>
    <row r="98" spans="9:9" x14ac:dyDescent="0.35">
      <c r="I98" s="128" t="str">
        <f t="shared" si="3"/>
        <v/>
      </c>
    </row>
    <row r="99" spans="9:9" x14ac:dyDescent="0.35">
      <c r="I99" s="128" t="str">
        <f t="shared" si="3"/>
        <v/>
      </c>
    </row>
    <row r="100" spans="9:9" x14ac:dyDescent="0.35">
      <c r="I100" s="128" t="str">
        <f t="shared" si="3"/>
        <v/>
      </c>
    </row>
    <row r="101" spans="9:9" x14ac:dyDescent="0.35">
      <c r="I101" s="128" t="str">
        <f t="shared" si="3"/>
        <v/>
      </c>
    </row>
    <row r="102" spans="9:9" x14ac:dyDescent="0.35">
      <c r="I102" s="128" t="str">
        <f t="shared" si="3"/>
        <v/>
      </c>
    </row>
    <row r="103" spans="9:9" x14ac:dyDescent="0.35">
      <c r="I103" s="128" t="str">
        <f t="shared" si="3"/>
        <v/>
      </c>
    </row>
    <row r="104" spans="9:9" x14ac:dyDescent="0.35">
      <c r="I104" s="128" t="str">
        <f t="shared" si="3"/>
        <v/>
      </c>
    </row>
    <row r="105" spans="9:9" x14ac:dyDescent="0.35">
      <c r="I105" s="128" t="str">
        <f t="shared" si="3"/>
        <v/>
      </c>
    </row>
    <row r="106" spans="9:9" x14ac:dyDescent="0.35">
      <c r="I106" s="128" t="str">
        <f t="shared" si="3"/>
        <v/>
      </c>
    </row>
    <row r="107" spans="9:9" x14ac:dyDescent="0.35">
      <c r="I107" s="128" t="str">
        <f t="shared" si="3"/>
        <v/>
      </c>
    </row>
    <row r="108" spans="9:9" x14ac:dyDescent="0.35">
      <c r="I108" s="128" t="str">
        <f t="shared" si="3"/>
        <v/>
      </c>
    </row>
    <row r="109" spans="9:9" x14ac:dyDescent="0.35">
      <c r="I109" s="128" t="str">
        <f t="shared" si="3"/>
        <v/>
      </c>
    </row>
    <row r="110" spans="9:9" x14ac:dyDescent="0.35">
      <c r="I110" s="128" t="str">
        <f t="shared" si="3"/>
        <v/>
      </c>
    </row>
    <row r="111" spans="9:9" x14ac:dyDescent="0.35">
      <c r="I111" s="128" t="str">
        <f t="shared" si="3"/>
        <v/>
      </c>
    </row>
    <row r="112" spans="9:9" x14ac:dyDescent="0.35">
      <c r="I112" s="128" t="str">
        <f t="shared" si="3"/>
        <v/>
      </c>
    </row>
    <row r="113" spans="9:9" x14ac:dyDescent="0.35">
      <c r="I113" s="128" t="str">
        <f t="shared" si="3"/>
        <v/>
      </c>
    </row>
    <row r="114" spans="9:9" x14ac:dyDescent="0.35">
      <c r="I114" s="128" t="str">
        <f t="shared" si="3"/>
        <v/>
      </c>
    </row>
    <row r="115" spans="9:9" x14ac:dyDescent="0.35">
      <c r="I115" s="128" t="str">
        <f t="shared" si="3"/>
        <v/>
      </c>
    </row>
    <row r="116" spans="9:9" x14ac:dyDescent="0.35">
      <c r="I116" s="128" t="str">
        <f t="shared" si="3"/>
        <v/>
      </c>
    </row>
    <row r="117" spans="9:9" x14ac:dyDescent="0.35">
      <c r="I117" s="128" t="str">
        <f t="shared" si="3"/>
        <v/>
      </c>
    </row>
    <row r="118" spans="9:9" x14ac:dyDescent="0.35">
      <c r="I118" s="128" t="str">
        <f t="shared" si="3"/>
        <v/>
      </c>
    </row>
    <row r="119" spans="9:9" x14ac:dyDescent="0.35">
      <c r="I119" s="128" t="str">
        <f t="shared" si="3"/>
        <v/>
      </c>
    </row>
    <row r="120" spans="9:9" x14ac:dyDescent="0.35">
      <c r="I120" s="128" t="str">
        <f t="shared" si="3"/>
        <v/>
      </c>
    </row>
    <row r="121" spans="9:9" x14ac:dyDescent="0.35">
      <c r="I121" s="128" t="str">
        <f t="shared" si="3"/>
        <v/>
      </c>
    </row>
    <row r="122" spans="9:9" x14ac:dyDescent="0.35">
      <c r="I122" s="128" t="str">
        <f t="shared" si="3"/>
        <v/>
      </c>
    </row>
    <row r="123" spans="9:9" x14ac:dyDescent="0.35">
      <c r="I123" s="128" t="str">
        <f t="shared" si="3"/>
        <v/>
      </c>
    </row>
    <row r="124" spans="9:9" x14ac:dyDescent="0.35">
      <c r="I124" s="128" t="str">
        <f t="shared" si="3"/>
        <v/>
      </c>
    </row>
    <row r="125" spans="9:9" x14ac:dyDescent="0.35">
      <c r="I125" s="128" t="str">
        <f t="shared" si="3"/>
        <v/>
      </c>
    </row>
    <row r="126" spans="9:9" x14ac:dyDescent="0.35">
      <c r="I126" s="128" t="str">
        <f t="shared" si="3"/>
        <v/>
      </c>
    </row>
    <row r="127" spans="9:9" x14ac:dyDescent="0.35">
      <c r="I127" s="128" t="str">
        <f t="shared" si="3"/>
        <v/>
      </c>
    </row>
    <row r="128" spans="9:9" x14ac:dyDescent="0.35">
      <c r="I128" s="128" t="str">
        <f t="shared" si="3"/>
        <v/>
      </c>
    </row>
    <row r="129" spans="9:9" x14ac:dyDescent="0.35">
      <c r="I129" s="128" t="str">
        <f t="shared" si="3"/>
        <v/>
      </c>
    </row>
    <row r="130" spans="9:9" x14ac:dyDescent="0.35">
      <c r="I130" s="128" t="str">
        <f t="shared" si="3"/>
        <v/>
      </c>
    </row>
    <row r="131" spans="9:9" x14ac:dyDescent="0.35">
      <c r="I131" s="128" t="str">
        <f t="shared" si="3"/>
        <v/>
      </c>
    </row>
    <row r="132" spans="9:9" x14ac:dyDescent="0.35">
      <c r="I132" s="128" t="str">
        <f t="shared" si="3"/>
        <v/>
      </c>
    </row>
    <row r="133" spans="9:9" x14ac:dyDescent="0.35">
      <c r="I133" s="128" t="str">
        <f t="shared" si="3"/>
        <v/>
      </c>
    </row>
    <row r="134" spans="9:9" x14ac:dyDescent="0.35">
      <c r="I134" s="128" t="str">
        <f t="shared" si="3"/>
        <v/>
      </c>
    </row>
    <row r="135" spans="9:9" x14ac:dyDescent="0.35">
      <c r="I135" s="128" t="str">
        <f t="shared" si="3"/>
        <v/>
      </c>
    </row>
    <row r="136" spans="9:9" x14ac:dyDescent="0.35">
      <c r="I136" s="128" t="str">
        <f t="shared" ref="I136:I181" si="4">IF(AND(G136&gt;0,C136=0),"Please include a description for this item.","")</f>
        <v/>
      </c>
    </row>
    <row r="137" spans="9:9" x14ac:dyDescent="0.35">
      <c r="I137" s="128" t="str">
        <f t="shared" si="4"/>
        <v/>
      </c>
    </row>
    <row r="138" spans="9:9" x14ac:dyDescent="0.35">
      <c r="I138" s="128" t="str">
        <f t="shared" si="4"/>
        <v/>
      </c>
    </row>
    <row r="139" spans="9:9" x14ac:dyDescent="0.35">
      <c r="I139" s="128" t="str">
        <f t="shared" si="4"/>
        <v/>
      </c>
    </row>
    <row r="140" spans="9:9" x14ac:dyDescent="0.35">
      <c r="I140" s="128" t="str">
        <f t="shared" si="4"/>
        <v/>
      </c>
    </row>
    <row r="141" spans="9:9" x14ac:dyDescent="0.35">
      <c r="I141" s="128" t="str">
        <f t="shared" si="4"/>
        <v/>
      </c>
    </row>
    <row r="142" spans="9:9" x14ac:dyDescent="0.35">
      <c r="I142" s="128" t="str">
        <f t="shared" si="4"/>
        <v/>
      </c>
    </row>
    <row r="143" spans="9:9" x14ac:dyDescent="0.35">
      <c r="I143" s="128" t="str">
        <f t="shared" si="4"/>
        <v/>
      </c>
    </row>
    <row r="144" spans="9:9" x14ac:dyDescent="0.35">
      <c r="I144" s="128" t="str">
        <f t="shared" si="4"/>
        <v/>
      </c>
    </row>
    <row r="145" spans="9:9" x14ac:dyDescent="0.35">
      <c r="I145" s="128" t="str">
        <f t="shared" si="4"/>
        <v/>
      </c>
    </row>
    <row r="146" spans="9:9" x14ac:dyDescent="0.35">
      <c r="I146" s="128" t="str">
        <f t="shared" si="4"/>
        <v/>
      </c>
    </row>
    <row r="147" spans="9:9" x14ac:dyDescent="0.35">
      <c r="I147" s="128" t="str">
        <f t="shared" si="4"/>
        <v/>
      </c>
    </row>
    <row r="148" spans="9:9" x14ac:dyDescent="0.35">
      <c r="I148" s="128" t="str">
        <f t="shared" si="4"/>
        <v/>
      </c>
    </row>
    <row r="149" spans="9:9" x14ac:dyDescent="0.35">
      <c r="I149" s="128" t="str">
        <f t="shared" si="4"/>
        <v/>
      </c>
    </row>
    <row r="150" spans="9:9" x14ac:dyDescent="0.35">
      <c r="I150" s="128" t="str">
        <f t="shared" si="4"/>
        <v/>
      </c>
    </row>
    <row r="151" spans="9:9" x14ac:dyDescent="0.35">
      <c r="I151" s="128" t="str">
        <f t="shared" si="4"/>
        <v/>
      </c>
    </row>
    <row r="152" spans="9:9" x14ac:dyDescent="0.35">
      <c r="I152" s="128" t="str">
        <f t="shared" si="4"/>
        <v/>
      </c>
    </row>
    <row r="153" spans="9:9" x14ac:dyDescent="0.35">
      <c r="I153" s="128" t="str">
        <f t="shared" si="4"/>
        <v/>
      </c>
    </row>
    <row r="154" spans="9:9" x14ac:dyDescent="0.35">
      <c r="I154" s="128" t="str">
        <f t="shared" si="4"/>
        <v/>
      </c>
    </row>
    <row r="155" spans="9:9" x14ac:dyDescent="0.35">
      <c r="I155" s="128" t="str">
        <f t="shared" si="4"/>
        <v/>
      </c>
    </row>
    <row r="156" spans="9:9" x14ac:dyDescent="0.35">
      <c r="I156" s="128" t="str">
        <f t="shared" si="4"/>
        <v/>
      </c>
    </row>
    <row r="157" spans="9:9" x14ac:dyDescent="0.35">
      <c r="I157" s="128" t="str">
        <f t="shared" si="4"/>
        <v/>
      </c>
    </row>
    <row r="158" spans="9:9" x14ac:dyDescent="0.35">
      <c r="I158" s="128" t="str">
        <f t="shared" si="4"/>
        <v/>
      </c>
    </row>
    <row r="159" spans="9:9" x14ac:dyDescent="0.35">
      <c r="I159" s="128" t="str">
        <f t="shared" si="4"/>
        <v/>
      </c>
    </row>
    <row r="160" spans="9:9" x14ac:dyDescent="0.35">
      <c r="I160" s="128" t="str">
        <f t="shared" si="4"/>
        <v/>
      </c>
    </row>
    <row r="161" spans="9:9" x14ac:dyDescent="0.35">
      <c r="I161" s="128" t="str">
        <f t="shared" si="4"/>
        <v/>
      </c>
    </row>
    <row r="162" spans="9:9" x14ac:dyDescent="0.35">
      <c r="I162" s="128" t="str">
        <f t="shared" si="4"/>
        <v/>
      </c>
    </row>
    <row r="163" spans="9:9" x14ac:dyDescent="0.35">
      <c r="I163" s="128" t="str">
        <f t="shared" si="4"/>
        <v/>
      </c>
    </row>
    <row r="164" spans="9:9" x14ac:dyDescent="0.35">
      <c r="I164" s="128" t="str">
        <f t="shared" si="4"/>
        <v/>
      </c>
    </row>
    <row r="165" spans="9:9" x14ac:dyDescent="0.35">
      <c r="I165" s="128" t="str">
        <f t="shared" si="4"/>
        <v/>
      </c>
    </row>
    <row r="166" spans="9:9" x14ac:dyDescent="0.35">
      <c r="I166" s="128" t="str">
        <f t="shared" si="4"/>
        <v/>
      </c>
    </row>
    <row r="167" spans="9:9" x14ac:dyDescent="0.35">
      <c r="I167" s="128" t="str">
        <f t="shared" si="4"/>
        <v/>
      </c>
    </row>
    <row r="168" spans="9:9" x14ac:dyDescent="0.35">
      <c r="I168" s="128" t="str">
        <f t="shared" si="4"/>
        <v/>
      </c>
    </row>
    <row r="169" spans="9:9" x14ac:dyDescent="0.35">
      <c r="I169" s="128" t="str">
        <f t="shared" si="4"/>
        <v/>
      </c>
    </row>
    <row r="170" spans="9:9" x14ac:dyDescent="0.35">
      <c r="I170" s="128" t="str">
        <f t="shared" si="4"/>
        <v/>
      </c>
    </row>
    <row r="171" spans="9:9" x14ac:dyDescent="0.35">
      <c r="I171" s="128" t="str">
        <f t="shared" si="4"/>
        <v/>
      </c>
    </row>
    <row r="172" spans="9:9" x14ac:dyDescent="0.35">
      <c r="I172" s="128" t="str">
        <f t="shared" si="4"/>
        <v/>
      </c>
    </row>
    <row r="173" spans="9:9" x14ac:dyDescent="0.35">
      <c r="I173" s="128" t="str">
        <f t="shared" si="4"/>
        <v/>
      </c>
    </row>
    <row r="174" spans="9:9" x14ac:dyDescent="0.35">
      <c r="I174" s="128" t="str">
        <f t="shared" si="4"/>
        <v/>
      </c>
    </row>
    <row r="175" spans="9:9" x14ac:dyDescent="0.35">
      <c r="I175" s="128" t="str">
        <f t="shared" si="4"/>
        <v/>
      </c>
    </row>
    <row r="176" spans="9:9" x14ac:dyDescent="0.35">
      <c r="I176" s="128" t="str">
        <f t="shared" si="4"/>
        <v/>
      </c>
    </row>
    <row r="177" spans="9:9" x14ac:dyDescent="0.35">
      <c r="I177" s="128" t="str">
        <f t="shared" si="4"/>
        <v/>
      </c>
    </row>
    <row r="178" spans="9:9" x14ac:dyDescent="0.35">
      <c r="I178" s="128" t="str">
        <f t="shared" si="4"/>
        <v/>
      </c>
    </row>
    <row r="179" spans="9:9" x14ac:dyDescent="0.35">
      <c r="I179" s="128" t="str">
        <f t="shared" si="4"/>
        <v/>
      </c>
    </row>
    <row r="180" spans="9:9" x14ac:dyDescent="0.35">
      <c r="I180" s="128" t="str">
        <f t="shared" si="4"/>
        <v/>
      </c>
    </row>
    <row r="181" spans="9:9" x14ac:dyDescent="0.35">
      <c r="I181" s="128" t="str">
        <f t="shared" si="4"/>
        <v/>
      </c>
    </row>
  </sheetData>
  <mergeCells count="5">
    <mergeCell ref="B1:O1"/>
    <mergeCell ref="B2:O2"/>
    <mergeCell ref="C4:E4"/>
    <mergeCell ref="K4:L4"/>
    <mergeCell ref="L32:N32"/>
  </mergeCells>
  <conditionalFormatting sqref="I7:I181">
    <cfRule type="cellIs" dxfId="11" priority="8" stopIfTrue="1" operator="equal">
      <formula>"Please include a description for this item."</formula>
    </cfRule>
  </conditionalFormatting>
  <conditionalFormatting sqref="P7:P56">
    <cfRule type="cellIs" dxfId="10" priority="5" stopIfTrue="1" operator="equal">
      <formula>"Please select a category for this item."</formula>
    </cfRule>
    <cfRule type="cellIs" dxfId="9" priority="6" operator="equal">
      <formula>"Please include an organisation name."</formula>
    </cfRule>
    <cfRule type="cellIs" dxfId="8" priority="7" operator="equal">
      <formula>"Please include a description for this item."</formula>
    </cfRule>
  </conditionalFormatting>
  <conditionalFormatting sqref="C7:C31">
    <cfRule type="expression" priority="3" stopIfTrue="1">
      <formula>$G7=0</formula>
    </cfRule>
    <cfRule type="cellIs" dxfId="7" priority="4" operator="equal">
      <formula>0</formula>
    </cfRule>
  </conditionalFormatting>
  <conditionalFormatting sqref="K7:M31">
    <cfRule type="expression" priority="1" stopIfTrue="1">
      <formula>$N7=0</formula>
    </cfRule>
    <cfRule type="cellIs" dxfId="6" priority="2" operator="equal">
      <formula>0</formula>
    </cfRule>
  </conditionalFormatting>
  <dataValidations count="1">
    <dataValidation type="list" allowBlank="1" showInputMessage="1" showErrorMessage="1" sqref="K7:K31" xr:uid="{15D192AE-55A8-45DD-B331-EC1A9BFF4638}">
      <formula1>$A$5:$A$8</formula1>
    </dataValidation>
  </dataValidations>
  <pageMargins left="0.25" right="0.25" top="0.75" bottom="0.75" header="0.3" footer="0.3"/>
  <pageSetup paperSize="9" scale="44" orientation="landscape" r:id="rId1"/>
  <headerFooter>
    <oddFooter>&amp;C&amp;1#&amp;"Calibri"&amp;12&amp;K000000OFFICIAL-Sensitive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BF307-BF7E-4FF2-A7DB-26382D763D15}">
  <sheetPr>
    <tabColor theme="9"/>
    <pageSetUpPr fitToPage="1"/>
  </sheetPr>
  <dimension ref="B1:M43"/>
  <sheetViews>
    <sheetView tabSelected="1" zoomScale="80" zoomScaleNormal="80" workbookViewId="0">
      <selection activeCell="H36" sqref="H36"/>
    </sheetView>
  </sheetViews>
  <sheetFormatPr defaultColWidth="9.1796875" defaultRowHeight="14.5" x14ac:dyDescent="0.35"/>
  <cols>
    <col min="1" max="1" width="4.7265625" style="10" customWidth="1"/>
    <col min="2" max="2" width="3.54296875" style="10" customWidth="1"/>
    <col min="3" max="3" width="2.81640625" style="10" customWidth="1"/>
    <col min="4" max="4" width="60.54296875" style="10" customWidth="1"/>
    <col min="5" max="5" width="11.7265625" style="43" customWidth="1"/>
    <col min="6" max="6" width="20.26953125" style="43" customWidth="1"/>
    <col min="7" max="9" width="16" style="43" customWidth="1"/>
    <col min="10" max="10" width="15.26953125" style="43" customWidth="1"/>
    <col min="11" max="11" width="43.7265625" style="10" customWidth="1"/>
    <col min="12" max="12" width="76.7265625" style="9" customWidth="1"/>
    <col min="13" max="13" width="20.1796875" style="9" customWidth="1"/>
    <col min="14" max="16384" width="9.1796875" style="10"/>
  </cols>
  <sheetData>
    <row r="1" spans="2:11" ht="42" customHeight="1" x14ac:dyDescent="0.5">
      <c r="B1" s="234" t="s">
        <v>70</v>
      </c>
      <c r="C1" s="235"/>
      <c r="D1" s="236"/>
      <c r="E1" s="236"/>
      <c r="F1" s="72"/>
      <c r="G1" s="72"/>
      <c r="H1" s="72"/>
      <c r="I1" s="72"/>
      <c r="J1" s="72"/>
      <c r="K1" s="73"/>
    </row>
    <row r="2" spans="2:11" ht="96" customHeight="1" x14ac:dyDescent="0.35">
      <c r="B2" s="237" t="s">
        <v>71</v>
      </c>
      <c r="C2" s="238"/>
      <c r="D2" s="238"/>
      <c r="E2" s="238"/>
      <c r="F2" s="238"/>
      <c r="G2" s="238"/>
      <c r="H2" s="238"/>
      <c r="I2" s="238"/>
      <c r="J2" s="238"/>
      <c r="K2" s="239"/>
    </row>
    <row r="3" spans="2:11" ht="15.5" x14ac:dyDescent="0.35">
      <c r="B3" s="14"/>
      <c r="C3" s="240" t="s">
        <v>72</v>
      </c>
      <c r="D3" s="241"/>
      <c r="E3" s="16"/>
      <c r="F3" s="16"/>
      <c r="G3" s="16"/>
      <c r="H3" s="16"/>
      <c r="I3" s="16"/>
      <c r="J3" s="16"/>
      <c r="K3" s="17"/>
    </row>
    <row r="4" spans="2:11" ht="30" customHeight="1" x14ac:dyDescent="0.35">
      <c r="B4" s="14"/>
      <c r="C4" s="244" t="s">
        <v>73</v>
      </c>
      <c r="D4" s="244"/>
      <c r="E4" s="244"/>
      <c r="F4" s="244"/>
      <c r="G4" s="244"/>
      <c r="H4" s="244"/>
      <c r="I4" s="244"/>
      <c r="J4" s="244"/>
      <c r="K4" s="17"/>
    </row>
    <row r="5" spans="2:11" ht="11.15" customHeight="1" x14ac:dyDescent="0.35">
      <c r="B5" s="14"/>
      <c r="C5" s="242"/>
      <c r="D5" s="243"/>
      <c r="E5" s="243"/>
      <c r="F5" s="243"/>
      <c r="G5" s="15"/>
      <c r="H5" s="15"/>
      <c r="I5" s="15"/>
      <c r="J5" s="16"/>
      <c r="K5" s="17"/>
    </row>
    <row r="6" spans="2:11" ht="16.5" customHeight="1" x14ac:dyDescent="0.35">
      <c r="B6" s="14"/>
      <c r="C6" s="232" t="s">
        <v>74</v>
      </c>
      <c r="D6" s="233"/>
      <c r="E6" s="69" t="s">
        <v>63</v>
      </c>
      <c r="F6" s="76" t="s">
        <v>75</v>
      </c>
      <c r="G6" s="77"/>
      <c r="H6" s="77"/>
      <c r="I6" s="78"/>
      <c r="J6" s="69" t="s">
        <v>46</v>
      </c>
      <c r="K6" s="18"/>
    </row>
    <row r="7" spans="2:11" ht="29.15" customHeight="1" x14ac:dyDescent="0.35">
      <c r="B7" s="14"/>
      <c r="C7" s="228" t="s">
        <v>76</v>
      </c>
      <c r="D7" s="229"/>
      <c r="E7" s="100"/>
      <c r="F7" s="19"/>
      <c r="G7" s="19"/>
      <c r="H7" s="19"/>
      <c r="I7" s="19"/>
      <c r="J7" s="20">
        <f>SUM(J8:J23)</f>
        <v>0</v>
      </c>
      <c r="K7" s="181" t="str">
        <f>IF(E7=J7,"Please enter this amount into your application form rounded up to the nearest whole dollar amount.","Total Amount Requested must be the same as Total Expenditure Amount")</f>
        <v>Please enter this amount into your application form rounded up to the nearest whole dollar amount.</v>
      </c>
    </row>
    <row r="8" spans="2:11" x14ac:dyDescent="0.35">
      <c r="B8" s="14"/>
      <c r="C8" s="230"/>
      <c r="D8" s="230"/>
      <c r="E8" s="21"/>
      <c r="F8" s="22" t="s">
        <v>77</v>
      </c>
      <c r="G8" s="23"/>
      <c r="H8" s="23"/>
      <c r="I8" s="24"/>
      <c r="J8" s="25">
        <f>SUMIF('4 - Budget 1 - Project Budget'!C:C,F8,'4 - Budget 1 - Project Budget'!G:G)</f>
        <v>0</v>
      </c>
      <c r="K8" s="18"/>
    </row>
    <row r="9" spans="2:11" x14ac:dyDescent="0.35">
      <c r="B9" s="14"/>
      <c r="C9" s="219"/>
      <c r="D9" s="231"/>
      <c r="E9" s="26"/>
      <c r="F9" s="27" t="s">
        <v>78</v>
      </c>
      <c r="G9" s="28"/>
      <c r="H9" s="28"/>
      <c r="I9" s="29"/>
      <c r="J9" s="25">
        <f>SUMIF('4 - Budget 1 - Project Budget'!C:C,F9,'4 - Budget 1 - Project Budget'!G:G)</f>
        <v>0</v>
      </c>
      <c r="K9" s="18"/>
    </row>
    <row r="10" spans="2:11" x14ac:dyDescent="0.35">
      <c r="B10" s="14"/>
      <c r="C10" s="218"/>
      <c r="D10" s="218"/>
      <c r="E10" s="26"/>
      <c r="F10" s="30" t="s">
        <v>79</v>
      </c>
      <c r="G10" s="28"/>
      <c r="H10" s="28"/>
      <c r="I10" s="29"/>
      <c r="J10" s="25">
        <f>SUMIF('4 - Budget 1 - Project Budget'!C:C,F10,'4 - Budget 1 - Project Budget'!G:G)</f>
        <v>0</v>
      </c>
      <c r="K10" s="18"/>
    </row>
    <row r="11" spans="2:11" x14ac:dyDescent="0.35">
      <c r="B11" s="14"/>
      <c r="C11" s="218"/>
      <c r="D11" s="218"/>
      <c r="E11" s="26"/>
      <c r="F11" s="22" t="s">
        <v>80</v>
      </c>
      <c r="G11" s="28"/>
      <c r="H11" s="28"/>
      <c r="I11" s="29"/>
      <c r="J11" s="25">
        <f>SUMIF('4 - Budget 1 - Project Budget'!C:C,F11,'4 - Budget 1 - Project Budget'!G:G)</f>
        <v>0</v>
      </c>
      <c r="K11" s="18"/>
    </row>
    <row r="12" spans="2:11" x14ac:dyDescent="0.35">
      <c r="B12" s="14"/>
      <c r="C12" s="218"/>
      <c r="D12" s="218"/>
      <c r="E12" s="26"/>
      <c r="F12" s="27" t="s">
        <v>81</v>
      </c>
      <c r="G12" s="28"/>
      <c r="H12" s="28"/>
      <c r="I12" s="29"/>
      <c r="J12" s="25">
        <f>SUMIF('4 - Budget 1 - Project Budget'!C:C,F12,'4 - Budget 1 - Project Budget'!G:G)</f>
        <v>0</v>
      </c>
      <c r="K12" s="18"/>
    </row>
    <row r="13" spans="2:11" x14ac:dyDescent="0.35">
      <c r="B13" s="14"/>
      <c r="C13" s="219"/>
      <c r="D13" s="220"/>
      <c r="E13" s="26"/>
      <c r="F13" s="27" t="s">
        <v>82</v>
      </c>
      <c r="G13" s="28"/>
      <c r="H13" s="28"/>
      <c r="I13" s="29"/>
      <c r="J13" s="25">
        <f>SUMIF('4 - Budget 1 - Project Budget'!C:C,F13,'4 - Budget 1 - Project Budget'!G:G)</f>
        <v>0</v>
      </c>
      <c r="K13" s="18"/>
    </row>
    <row r="14" spans="2:11" x14ac:dyDescent="0.35">
      <c r="B14" s="14"/>
      <c r="C14" s="219"/>
      <c r="D14" s="220"/>
      <c r="E14" s="26"/>
      <c r="F14" s="27" t="s">
        <v>83</v>
      </c>
      <c r="G14" s="28"/>
      <c r="H14" s="28"/>
      <c r="I14" s="29"/>
      <c r="J14" s="25">
        <f>SUMIF('4 - Budget 1 - Project Budget'!C:C,F14,'4 - Budget 1 - Project Budget'!G:G)</f>
        <v>0</v>
      </c>
      <c r="K14" s="18"/>
    </row>
    <row r="15" spans="2:11" x14ac:dyDescent="0.35">
      <c r="B15" s="14"/>
      <c r="C15" s="219"/>
      <c r="D15" s="220"/>
      <c r="E15" s="26"/>
      <c r="F15" s="27" t="s">
        <v>84</v>
      </c>
      <c r="G15" s="28"/>
      <c r="H15" s="28"/>
      <c r="I15" s="29"/>
      <c r="J15" s="25">
        <f>SUMIF('4 - Budget 1 - Project Budget'!C:C,F15,'4 - Budget 1 - Project Budget'!G:G)</f>
        <v>0</v>
      </c>
      <c r="K15" s="18"/>
    </row>
    <row r="16" spans="2:11" x14ac:dyDescent="0.35">
      <c r="B16" s="14"/>
      <c r="C16" s="218"/>
      <c r="D16" s="218"/>
      <c r="E16" s="26"/>
      <c r="F16" s="27" t="s">
        <v>85</v>
      </c>
      <c r="G16" s="23"/>
      <c r="H16" s="23"/>
      <c r="I16" s="24"/>
      <c r="J16" s="25">
        <f>SUMIF('4 - Budget 1 - Project Budget'!C:C,F16,'4 - Budget 1 - Project Budget'!G:G)</f>
        <v>0</v>
      </c>
      <c r="K16" s="18"/>
    </row>
    <row r="17" spans="2:13" x14ac:dyDescent="0.35">
      <c r="B17" s="14"/>
      <c r="C17" s="219"/>
      <c r="D17" s="220"/>
      <c r="E17" s="26"/>
      <c r="F17" s="30" t="s">
        <v>86</v>
      </c>
      <c r="G17" s="74"/>
      <c r="H17" s="28"/>
      <c r="I17" s="29"/>
      <c r="J17" s="25">
        <f>SUMIF('4 - Budget 1 - Project Budget'!C:C,F17,'4 - Budget 1 - Project Budget'!G:G)</f>
        <v>0</v>
      </c>
      <c r="K17" s="18"/>
    </row>
    <row r="18" spans="2:13" ht="15" customHeight="1" x14ac:dyDescent="0.35">
      <c r="B18" s="14"/>
      <c r="C18" s="219"/>
      <c r="D18" s="220"/>
      <c r="E18" s="26"/>
      <c r="F18" s="30" t="s">
        <v>87</v>
      </c>
      <c r="G18" s="28"/>
      <c r="H18" s="28"/>
      <c r="I18" s="29"/>
      <c r="J18" s="25">
        <f>SUMIF('4 - Budget 1 - Project Budget'!C:C,F18,'4 - Budget 1 - Project Budget'!G:G)</f>
        <v>0</v>
      </c>
      <c r="K18" s="18"/>
    </row>
    <row r="19" spans="2:13" ht="15" customHeight="1" x14ac:dyDescent="0.35">
      <c r="B19" s="14"/>
      <c r="C19" s="218"/>
      <c r="D19" s="218"/>
      <c r="E19" s="26"/>
      <c r="F19" s="27" t="s">
        <v>88</v>
      </c>
      <c r="G19" s="75"/>
      <c r="H19" s="28"/>
      <c r="I19" s="29"/>
      <c r="J19" s="25">
        <f>SUMIF('4 - Budget 1 - Project Budget'!C:C,F19,'4 - Budget 1 - Project Budget'!G:G)</f>
        <v>0</v>
      </c>
      <c r="K19" s="18"/>
    </row>
    <row r="20" spans="2:13" ht="15" customHeight="1" x14ac:dyDescent="0.35">
      <c r="B20" s="14"/>
      <c r="C20" s="219"/>
      <c r="D20" s="220"/>
      <c r="E20" s="26"/>
      <c r="F20" s="27" t="s">
        <v>89</v>
      </c>
      <c r="G20" s="28"/>
      <c r="H20" s="28"/>
      <c r="I20" s="29"/>
      <c r="J20" s="25">
        <f>SUMIF('4 - Budget 1 - Project Budget'!C:C,F20,'4 - Budget 1 - Project Budget'!G:G)</f>
        <v>0</v>
      </c>
      <c r="K20" s="18"/>
    </row>
    <row r="21" spans="2:13" ht="15" customHeight="1" x14ac:dyDescent="0.35">
      <c r="B21" s="14"/>
      <c r="C21" s="218"/>
      <c r="D21" s="218"/>
      <c r="E21" s="26"/>
      <c r="F21" s="27" t="s">
        <v>90</v>
      </c>
      <c r="G21" s="28"/>
      <c r="H21" s="28"/>
      <c r="I21" s="29"/>
      <c r="J21" s="25">
        <f>SUMIF('4 - Budget 1 - Project Budget'!C:C,F21,'4 - Budget 1 - Project Budget'!G:G)</f>
        <v>0</v>
      </c>
      <c r="K21" s="18"/>
    </row>
    <row r="22" spans="2:13" ht="15" customHeight="1" x14ac:dyDescent="0.35">
      <c r="B22" s="14"/>
      <c r="C22" s="218"/>
      <c r="D22" s="218"/>
      <c r="E22" s="26"/>
      <c r="F22" s="27" t="s">
        <v>91</v>
      </c>
      <c r="G22" s="28"/>
      <c r="H22" s="28"/>
      <c r="I22" s="29"/>
      <c r="J22" s="25">
        <f>SUMIF('4 - Budget 1 - Project Budget'!C:C,F22,'4 - Budget 1 - Project Budget'!G:G)</f>
        <v>0</v>
      </c>
      <c r="K22" s="18"/>
    </row>
    <row r="23" spans="2:13" x14ac:dyDescent="0.35">
      <c r="B23" s="14"/>
      <c r="C23" s="218" t="str">
        <f>IF(E8&gt;50000,"Warning - your budget is over $50,000. Please review your budget and ensure it comes to $50,000 or less.","")</f>
        <v/>
      </c>
      <c r="D23" s="218"/>
      <c r="E23" s="31"/>
      <c r="F23" s="32" t="s">
        <v>92</v>
      </c>
      <c r="G23" s="23"/>
      <c r="H23" s="23"/>
      <c r="I23" s="24"/>
      <c r="J23" s="25">
        <f>SUMIF('4 - Budget 1 - Project Budget'!C:C,F23,'4 - Budget 1 - Project Budget'!G:G)</f>
        <v>0</v>
      </c>
      <c r="K23" s="18"/>
    </row>
    <row r="24" spans="2:13" ht="15" customHeight="1" x14ac:dyDescent="0.35">
      <c r="B24" s="14"/>
      <c r="C24" s="221"/>
      <c r="D24" s="221"/>
      <c r="E24" s="31"/>
      <c r="F24" s="33" t="s">
        <v>93</v>
      </c>
      <c r="G24" s="34"/>
      <c r="H24" s="34"/>
      <c r="I24" s="35"/>
      <c r="J24" s="101">
        <f>E7-J7</f>
        <v>0</v>
      </c>
      <c r="K24" s="18"/>
      <c r="L24" s="36" t="str">
        <f>IF(J24&gt;0,"&lt;-- Please review your budget and ensure each line has been assigned to a category.","")</f>
        <v/>
      </c>
      <c r="M24" s="37"/>
    </row>
    <row r="25" spans="2:13" ht="15" thickBot="1" x14ac:dyDescent="0.4">
      <c r="B25" s="38"/>
      <c r="C25" s="39"/>
      <c r="D25" s="40"/>
      <c r="E25" s="41"/>
      <c r="F25" s="41"/>
      <c r="G25" s="41"/>
      <c r="H25" s="41"/>
      <c r="I25" s="41"/>
      <c r="J25" s="41"/>
      <c r="K25" s="42"/>
      <c r="L25" s="36"/>
      <c r="M25" s="37"/>
    </row>
    <row r="26" spans="2:13" ht="15" thickBot="1" x14ac:dyDescent="0.4"/>
    <row r="27" spans="2:13" ht="18.5" x14ac:dyDescent="0.45">
      <c r="B27" s="11"/>
      <c r="C27" s="216" t="s">
        <v>94</v>
      </c>
      <c r="D27" s="217"/>
      <c r="E27" s="12"/>
      <c r="F27" s="12"/>
      <c r="G27" s="82" t="s">
        <v>95</v>
      </c>
      <c r="H27" s="12"/>
      <c r="I27" s="12"/>
      <c r="J27" s="12"/>
      <c r="K27" s="13"/>
    </row>
    <row r="28" spans="2:13" ht="16.5" customHeight="1" x14ac:dyDescent="0.35">
      <c r="B28" s="14"/>
      <c r="C28" s="45" t="s">
        <v>96</v>
      </c>
      <c r="D28" s="19"/>
      <c r="E28" s="19" t="s">
        <v>97</v>
      </c>
      <c r="F28" s="19"/>
      <c r="G28" s="45" t="s">
        <v>96</v>
      </c>
      <c r="H28" s="19"/>
      <c r="I28" s="19"/>
      <c r="J28" s="19"/>
      <c r="K28" s="18"/>
    </row>
    <row r="29" spans="2:13" ht="14.5" customHeight="1" x14ac:dyDescent="0.35">
      <c r="B29" s="14"/>
      <c r="C29" s="222" t="s">
        <v>98</v>
      </c>
      <c r="D29" s="223"/>
      <c r="E29" s="81">
        <f>'5 - Budget 2 - In Kind'!G4</f>
        <v>0</v>
      </c>
      <c r="F29" s="45"/>
      <c r="G29" s="83" t="e">
        <f>E31/E7</f>
        <v>#DIV/0!</v>
      </c>
      <c r="H29" s="45"/>
      <c r="I29" s="45"/>
      <c r="J29" s="46"/>
      <c r="K29" s="18"/>
    </row>
    <row r="30" spans="2:13" ht="14.5" customHeight="1" x14ac:dyDescent="0.35">
      <c r="B30" s="14"/>
      <c r="C30" s="224" t="s">
        <v>99</v>
      </c>
      <c r="D30" s="225"/>
      <c r="E30" s="81">
        <f>'5 - Budget 2 - In Kind'!N4</f>
        <v>0</v>
      </c>
      <c r="F30" s="45"/>
      <c r="G30" s="45"/>
      <c r="H30" s="45"/>
      <c r="I30" s="45"/>
      <c r="J30" s="46"/>
      <c r="K30" s="18"/>
    </row>
    <row r="31" spans="2:13" ht="15" customHeight="1" x14ac:dyDescent="0.35">
      <c r="B31" s="14"/>
      <c r="C31" s="226" t="s">
        <v>100</v>
      </c>
      <c r="D31" s="227"/>
      <c r="E31" s="97">
        <f>SUM(E29:E30)</f>
        <v>0</v>
      </c>
      <c r="F31" s="207"/>
      <c r="G31" s="88"/>
      <c r="H31" s="88"/>
      <c r="I31" s="88"/>
      <c r="J31" s="46"/>
      <c r="K31" s="18"/>
    </row>
    <row r="32" spans="2:13" ht="15" thickBot="1" x14ac:dyDescent="0.4">
      <c r="B32" s="38"/>
      <c r="C32" s="39"/>
      <c r="D32" s="40"/>
      <c r="E32" s="41"/>
      <c r="F32" s="208"/>
      <c r="G32" s="89"/>
      <c r="H32" s="89"/>
      <c r="I32" s="89"/>
      <c r="J32" s="41"/>
      <c r="K32" s="42"/>
    </row>
    <row r="35" spans="2:11" ht="18.5" x14ac:dyDescent="0.45">
      <c r="B35" s="11"/>
      <c r="C35" s="216" t="s">
        <v>101</v>
      </c>
      <c r="D35" s="217"/>
      <c r="E35" s="12"/>
      <c r="F35" s="12"/>
      <c r="G35" s="12"/>
      <c r="H35" s="12"/>
      <c r="I35" s="12"/>
      <c r="J35" s="12"/>
      <c r="K35" s="13"/>
    </row>
    <row r="36" spans="2:11" x14ac:dyDescent="0.35">
      <c r="B36" s="14"/>
      <c r="C36" s="44" t="s">
        <v>102</v>
      </c>
      <c r="D36" s="19"/>
      <c r="E36" s="19"/>
      <c r="F36" s="19"/>
      <c r="G36" s="19"/>
      <c r="H36" s="19"/>
      <c r="I36" s="19"/>
      <c r="J36" s="19"/>
      <c r="K36" s="18"/>
    </row>
    <row r="37" spans="2:11" ht="58" x14ac:dyDescent="0.35">
      <c r="B37" s="14"/>
      <c r="C37" s="215" t="s">
        <v>103</v>
      </c>
      <c r="D37" s="215"/>
      <c r="E37" s="47" t="s">
        <v>104</v>
      </c>
      <c r="F37" s="48" t="s">
        <v>105</v>
      </c>
      <c r="G37" s="49"/>
      <c r="H37" s="49"/>
      <c r="I37" s="49"/>
      <c r="J37" s="46"/>
      <c r="K37" s="18"/>
    </row>
    <row r="38" spans="2:11" x14ac:dyDescent="0.35">
      <c r="B38" s="14"/>
      <c r="C38" s="209"/>
      <c r="D38" s="210"/>
      <c r="E38" s="79"/>
      <c r="F38" s="50"/>
      <c r="G38" s="211" t="str">
        <f>IF(AND(C38&gt;0,F38=0),"Please include a completion date for this project.","")</f>
        <v/>
      </c>
      <c r="H38" s="212"/>
      <c r="I38" s="212"/>
      <c r="J38" s="46"/>
      <c r="K38" s="18"/>
    </row>
    <row r="39" spans="2:11" ht="15" customHeight="1" x14ac:dyDescent="0.35">
      <c r="B39" s="14"/>
      <c r="C39" s="209"/>
      <c r="D39" s="210"/>
      <c r="E39" s="80"/>
      <c r="F39" s="51"/>
      <c r="G39" s="211" t="str">
        <f t="shared" ref="G39:G41" si="0">IF(AND(C39&gt;0,F39=0),"Please include a completion date for this project.","")</f>
        <v/>
      </c>
      <c r="H39" s="212"/>
      <c r="I39" s="212"/>
      <c r="J39" s="46"/>
      <c r="K39" s="18"/>
    </row>
    <row r="40" spans="2:11" x14ac:dyDescent="0.35">
      <c r="B40" s="14"/>
      <c r="C40" s="209"/>
      <c r="D40" s="210"/>
      <c r="E40" s="80"/>
      <c r="F40" s="51"/>
      <c r="G40" s="211" t="str">
        <f t="shared" si="0"/>
        <v/>
      </c>
      <c r="H40" s="212"/>
      <c r="I40" s="212"/>
      <c r="J40" s="46"/>
      <c r="K40" s="18"/>
    </row>
    <row r="41" spans="2:11" x14ac:dyDescent="0.35">
      <c r="B41" s="14"/>
      <c r="C41" s="209"/>
      <c r="D41" s="210"/>
      <c r="E41" s="80"/>
      <c r="F41" s="51"/>
      <c r="G41" s="211" t="str">
        <f t="shared" si="0"/>
        <v/>
      </c>
      <c r="H41" s="212"/>
      <c r="I41" s="212"/>
      <c r="J41" s="46"/>
      <c r="K41" s="18"/>
    </row>
    <row r="42" spans="2:11" ht="15" customHeight="1" x14ac:dyDescent="0.35">
      <c r="B42" s="14"/>
      <c r="C42" s="213" t="s">
        <v>52</v>
      </c>
      <c r="D42" s="214"/>
      <c r="E42" s="98">
        <f>SUM(E38:E41)</f>
        <v>0</v>
      </c>
      <c r="F42" s="207"/>
      <c r="G42" s="88"/>
      <c r="H42" s="88"/>
      <c r="I42" s="88"/>
      <c r="J42" s="46"/>
      <c r="K42" s="18"/>
    </row>
    <row r="43" spans="2:11" ht="15" thickBot="1" x14ac:dyDescent="0.4">
      <c r="B43" s="38"/>
      <c r="C43" s="39"/>
      <c r="D43" s="40"/>
      <c r="E43" s="41"/>
      <c r="F43" s="208"/>
      <c r="G43" s="89"/>
      <c r="H43" s="89"/>
      <c r="I43" s="89"/>
      <c r="J43" s="41"/>
      <c r="K43" s="42"/>
    </row>
  </sheetData>
  <mergeCells count="41">
    <mergeCell ref="C6:D6"/>
    <mergeCell ref="B1:E1"/>
    <mergeCell ref="B2:K2"/>
    <mergeCell ref="C3:D3"/>
    <mergeCell ref="C5:F5"/>
    <mergeCell ref="C4:J4"/>
    <mergeCell ref="C18:D18"/>
    <mergeCell ref="C7:D7"/>
    <mergeCell ref="C8:D8"/>
    <mergeCell ref="C9:D9"/>
    <mergeCell ref="C10:D10"/>
    <mergeCell ref="C11:D11"/>
    <mergeCell ref="C12:D12"/>
    <mergeCell ref="C13:D13"/>
    <mergeCell ref="C14:D14"/>
    <mergeCell ref="C15:D15"/>
    <mergeCell ref="C16:D16"/>
    <mergeCell ref="C17:D17"/>
    <mergeCell ref="C24:D24"/>
    <mergeCell ref="C27:D27"/>
    <mergeCell ref="C29:D29"/>
    <mergeCell ref="C30:D30"/>
    <mergeCell ref="C31:D31"/>
    <mergeCell ref="C19:D19"/>
    <mergeCell ref="C20:D20"/>
    <mergeCell ref="C21:D21"/>
    <mergeCell ref="C22:D22"/>
    <mergeCell ref="C23:D23"/>
    <mergeCell ref="F31:F32"/>
    <mergeCell ref="C41:D41"/>
    <mergeCell ref="G41:I41"/>
    <mergeCell ref="C42:D42"/>
    <mergeCell ref="F42:F43"/>
    <mergeCell ref="C37:D37"/>
    <mergeCell ref="C38:D38"/>
    <mergeCell ref="G38:I38"/>
    <mergeCell ref="C39:D39"/>
    <mergeCell ref="G39:I39"/>
    <mergeCell ref="C40:D40"/>
    <mergeCell ref="G40:I40"/>
    <mergeCell ref="C35:D35"/>
  </mergeCells>
  <conditionalFormatting sqref="L24">
    <cfRule type="cellIs" dxfId="5" priority="7" operator="equal">
      <formula>"&lt;-- Please review your budget and ensure each line has been assigned to a category."</formula>
    </cfRule>
  </conditionalFormatting>
  <conditionalFormatting sqref="F31:I31">
    <cfRule type="expression" dxfId="4" priority="9" stopIfTrue="1">
      <formula>($E$8-$E$31)&gt;0</formula>
    </cfRule>
  </conditionalFormatting>
  <conditionalFormatting sqref="F42:I42">
    <cfRule type="expression" dxfId="3" priority="6" stopIfTrue="1">
      <formula>($E$8-$E$31)&gt;0</formula>
    </cfRule>
  </conditionalFormatting>
  <conditionalFormatting sqref="F38:F41 C38:D41">
    <cfRule type="expression" priority="3" stopIfTrue="1">
      <formula>$C38=0</formula>
    </cfRule>
    <cfRule type="cellIs" dxfId="2" priority="4" operator="equal">
      <formula>0</formula>
    </cfRule>
  </conditionalFormatting>
  <conditionalFormatting sqref="G38:G41">
    <cfRule type="cellIs" dxfId="1" priority="2" operator="equal">
      <formula>"Please include a completion date for this project."</formula>
    </cfRule>
  </conditionalFormatting>
  <conditionalFormatting sqref="K7">
    <cfRule type="cellIs" dxfId="0" priority="1" operator="equal">
      <formula>"Total Amount Requested must be the same as Total Expenditure Amount"</formula>
    </cfRule>
  </conditionalFormatting>
  <pageMargins left="0.25" right="0.25" top="0.75" bottom="0.75" header="0.3" footer="0.3"/>
  <pageSetup paperSize="9" scale="59" orientation="landscape" r:id="rId1"/>
  <headerFooter>
    <oddFooter>&amp;C&amp;1#&amp;"Calibri"&amp;12&amp;K000000OFFICIAL-Sensitive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5</Value>
      <Value>2</Value>
      <Value>1</Value>
    </TaxCatchAll>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Financial_x0020_Year xmlns="a5f32de4-e402-4188-b034-e71ca7d22e54">2022-23</Financial_x0020_Year>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DOCID706-534989327-1673</_dlc_DocId>
    <_dlc_DocIdUrl xmlns="a5f32de4-e402-4188-b034-e71ca7d22e54">
      <Url>https://delwpvicgovau.sharepoint.com/sites/ecm_706/_layouts/15/DocIdRedir.aspx?ID=DOCID706-534989327-1673</Url>
      <Description>DOCID706-534989327-1673</Description>
    </_dlc_DocIdUrl>
    <SharedWithUsers xmlns="238e7bcd-03a0-4af2-8140-a640ebf65c41">
      <UserInfo>
        <DisplayName/>
        <AccountId xsi:nil="true"/>
        <AccountType/>
      </UserInfo>
    </SharedWithUsers>
    <g91c59fb10974fa1a03160ad8386f0f4 xmlns="9fd47c19-1c4a-4d7d-b342-c10cef269344">
      <Terms xmlns="http://schemas.microsoft.com/office/infopath/2007/PartnerControls"/>
    </g91c59fb10974fa1a03160ad8386f0f4>
    <Finish_Date xmlns="9fd47c19-1c4a-4d7d-b342-c10cef269344" xsi:nil="true"/>
    <Dollar_Value xmlns="9fd47c19-1c4a-4d7d-b342-c10cef269344" xsi:nil="true"/>
    <hcb7c5d3e9434d64949c3590fc846b3a xmlns="9fd47c19-1c4a-4d7d-b342-c10cef269344">
      <Terms xmlns="http://schemas.microsoft.com/office/infopath/2007/PartnerControls">
        <TermInfo xmlns="http://schemas.microsoft.com/office/infopath/2007/PartnerControls">
          <TermName xmlns="http://schemas.microsoft.com/office/infopath/2007/PartnerControls">Grant Management</TermName>
          <TermId xmlns="http://schemas.microsoft.com/office/infopath/2007/PartnerControls">08d7261a-dbdf-4c16-a13a-984b01eb665d</TermId>
        </TermInfo>
      </Terms>
    </hcb7c5d3e9434d64949c3590fc846b3a>
    <StartDate xmlns="http://schemas.microsoft.com/sharepoint/v3">2021-12-21T13:00:00+00:00</StartDate>
    <lfd3071406224809a17b67e55409993d xmlns="9fd47c19-1c4a-4d7d-b342-c10cef269344">
      <Terms xmlns="http://schemas.microsoft.com/office/infopath/2007/PartnerControls"/>
    </lfd3071406224809a17b67e55409993d>
  </documentManagement>
</p:properties>
</file>

<file path=customXml/item3.xml><?xml version="1.0" encoding="utf-8"?>
<?mso-contentType ?>
<SharedContentType xmlns="Microsoft.SharePoint.Taxonomy.ContentTypeSync" SourceId="797aeec6-0273-40f2-ab3e-beee73212332" ContentTypeId="0x0101009298E819CE1EBB4F8D2096B3E0F0C291" PreviousValue="false"/>
</file>

<file path=customXml/item4.xml><?xml version="1.0" encoding="utf-8"?>
<ct:contentTypeSchema xmlns:ct="http://schemas.microsoft.com/office/2006/metadata/contentType" xmlns:ma="http://schemas.microsoft.com/office/2006/metadata/properties/metaAttributes" ct:_="" ma:_="" ma:contentTypeName="ECM V2 Grant Management" ma:contentTypeID="0x0101009298E819CE1EBB4F8D2096B3E0F0C2910C0033FC913A4E0E2042B1E89B9EB5A4B6AF" ma:contentTypeVersion="151" ma:contentTypeDescription="For use with ECM V2 Grant Management libraries. Information relating to the management of individual grants. Recommended that each grant is managed within its own Document Set. This library isn't used for program management and the recommendation is to have 1 separate library per grant program." ma:contentTypeScope="" ma:versionID="01b50def9149c606a9c4a61b3fcebe06">
  <xsd:schema xmlns:xsd="http://www.w3.org/2001/XMLSchema" xmlns:xs="http://www.w3.org/2001/XMLSchema" xmlns:p="http://schemas.microsoft.com/office/2006/metadata/properties" xmlns:ns1="http://schemas.microsoft.com/sharepoint/v3" xmlns:ns2="9fd47c19-1c4a-4d7d-b342-c10cef269344" xmlns:ns3="a5f32de4-e402-4188-b034-e71ca7d22e54" xmlns:ns4="23671f4e-0c1b-45b1-b7d4-834c4d531dcb" xmlns:ns5="238e7bcd-03a0-4af2-8140-a640ebf65c41" targetNamespace="http://schemas.microsoft.com/office/2006/metadata/properties" ma:root="true" ma:fieldsID="f33a809124061eae0ce3f8c793c7da47" ns1:_="" ns2:_="" ns3:_="" ns4:_="" ns5:_="">
    <xsd:import namespace="http://schemas.microsoft.com/sharepoint/v3"/>
    <xsd:import namespace="9fd47c19-1c4a-4d7d-b342-c10cef269344"/>
    <xsd:import namespace="a5f32de4-e402-4188-b034-e71ca7d22e54"/>
    <xsd:import namespace="23671f4e-0c1b-45b1-b7d4-834c4d531dcb"/>
    <xsd:import namespace="238e7bcd-03a0-4af2-8140-a640ebf65c41"/>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1:StartDate" minOccurs="0"/>
                <xsd:element ref="ns2:Finish_Date" minOccurs="0"/>
                <xsd:element ref="ns3:Financial_x0020_Year" minOccurs="0"/>
                <xsd:element ref="ns2:Dollar_Value" minOccurs="0"/>
                <xsd:element ref="ns2:g91c59fb10974fa1a03160ad8386f0f4"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5:SharedWithUsers" minOccurs="0"/>
                <xsd:element ref="ns5:SharedWithDetails" minOccurs="0"/>
                <xsd:element ref="ns4:MediaLengthInSeconds" minOccurs="0"/>
                <xsd:element ref="ns4:MediaServiceLocation" minOccurs="0"/>
                <xsd:element ref="ns2:lfd3071406224809a17b67e55409993d" minOccurs="0"/>
                <xsd:element ref="ns2:hcb7c5d3e9434d64949c3590fc846b3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9" nillable="true" ma:displayName="Start Date"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d179a8f-83e0-4c7d-8fe4-89f3f57ddfed}" ma:internalName="TaxCatchAll" ma:showField="CatchAllData"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d179a8f-83e0-4c7d-8fe4-89f3f57ddfed}" ma:internalName="TaxCatchAllLabel" ma:readOnly="true" ma:showField="CatchAllDataLabel"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inish_Date" ma:index="20" nillable="true" ma:displayName="Finish_Date" ma:format="DateOnly" ma:internalName="Finish_Date">
      <xsd:simpleType>
        <xsd:restriction base="dms:DateTime"/>
      </xsd:simpleType>
    </xsd:element>
    <xsd:element name="Dollar_Value" ma:index="22" nillable="true" ma:displayName="Dollar_Value" ma:LCID="3081" ma:internalName="Dollar_Value">
      <xsd:simpleType>
        <xsd:restriction base="dms:Currency"/>
      </xsd:simpleType>
    </xsd:element>
    <xsd:element name="g91c59fb10974fa1a03160ad8386f0f4" ma:index="23"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element name="lfd3071406224809a17b67e55409993d" ma:index="39" nillable="true" ma:taxonomy="true" ma:internalName="lfd3071406224809a17b67e55409993d" ma:taxonomyFieldName="Region" ma:displayName="Region" ma:default="" ma:fieldId="{5fd30714-0622-4809-a17b-67e55409993d}" ma:sspId="797aeec6-0273-40f2-ab3e-beee73212332" ma:termSetId="7b4507a3-ea6b-4ab4-906b-a491e1f086bd" ma:anchorId="00000000-0000-0000-0000-000000000000" ma:open="false" ma:isKeyword="false">
      <xsd:complexType>
        <xsd:sequence>
          <xsd:element ref="pc:Terms" minOccurs="0" maxOccurs="1"/>
        </xsd:sequence>
      </xsd:complexType>
    </xsd:element>
    <xsd:element name="hcb7c5d3e9434d64949c3590fc846b3a" ma:index="41" ma:taxonomy="true" ma:internalName="hcb7c5d3e9434d64949c3590fc846b3a" ma:taxonomyFieldName="Records_x0020_Class_x0020_Grant_x0020_Management" ma:displayName="Classification" ma:default="5;#Grant Management|08d7261a-dbdf-4c16-a13a-984b01eb665d" ma:fieldId="{1cb7c5d3-e943-4d64-949c-3590fc846b3a}" ma:sspId="797aeec6-0273-40f2-ab3e-beee73212332" ma:termSetId="4258747f-0974-48f0-ac10-46f208a52cd4" ma:anchorId="0a5ebf2c-e600-4b36-ba8b-e81668daec3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Financial_x0020_Year" ma:index="21" nillable="true" ma:displayName="Financial Year" ma:format="Dropdown" ma:internalName="Financial_x0020_Year">
      <xsd:simpleType>
        <xsd:restriction base="dms:Choice">
          <xsd:enumeration value="2027-28"/>
          <xsd:enumeration value="2026-27"/>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23671f4e-0c1b-45b1-b7d4-834c4d531dcb"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6" nillable="true" ma:displayName="Length (seconds)"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e7bcd-03a0-4af2-8140-a640ebf65c41"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17D6F64-C6B4-4E90-912D-3D8E884DC3FB}">
  <ds:schemaRefs>
    <ds:schemaRef ds:uri="http://schemas.microsoft.com/sharepoint/v3/contenttype/forms"/>
  </ds:schemaRefs>
</ds:datastoreItem>
</file>

<file path=customXml/itemProps2.xml><?xml version="1.0" encoding="utf-8"?>
<ds:datastoreItem xmlns:ds="http://schemas.openxmlformats.org/officeDocument/2006/customXml" ds:itemID="{0D8FBFD3-B6D4-4234-BC69-827E574E6679}">
  <ds:schemaRefs>
    <ds:schemaRef ds:uri="http://schemas.microsoft.com/office/2006/metadata/properties"/>
    <ds:schemaRef ds:uri="9fd47c19-1c4a-4d7d-b342-c10cef269344"/>
    <ds:schemaRef ds:uri="http://schemas.microsoft.com/office/infopath/2007/PartnerControls"/>
    <ds:schemaRef ds:uri="http://schemas.microsoft.com/sharepoint/v3"/>
    <ds:schemaRef ds:uri="a5f32de4-e402-4188-b034-e71ca7d22e54"/>
    <ds:schemaRef ds:uri="http://purl.org/dc/terms/"/>
    <ds:schemaRef ds:uri="http://schemas.microsoft.com/office/2006/documentManagement/types"/>
    <ds:schemaRef ds:uri="http://schemas.openxmlformats.org/package/2006/metadata/core-properties"/>
    <ds:schemaRef ds:uri="238e7bcd-03a0-4af2-8140-a640ebf65c41"/>
    <ds:schemaRef ds:uri="http://purl.org/dc/elements/1.1/"/>
    <ds:schemaRef ds:uri="23671f4e-0c1b-45b1-b7d4-834c4d531dcb"/>
    <ds:schemaRef ds:uri="http://www.w3.org/XML/1998/namespace"/>
    <ds:schemaRef ds:uri="http://purl.org/dc/dcmitype/"/>
  </ds:schemaRefs>
</ds:datastoreItem>
</file>

<file path=customXml/itemProps3.xml><?xml version="1.0" encoding="utf-8"?>
<ds:datastoreItem xmlns:ds="http://schemas.openxmlformats.org/officeDocument/2006/customXml" ds:itemID="{492E4873-68B5-4AB1-BCA1-4DB0FBDE63AD}">
  <ds:schemaRefs>
    <ds:schemaRef ds:uri="Microsoft.SharePoint.Taxonomy.ContentTypeSync"/>
  </ds:schemaRefs>
</ds:datastoreItem>
</file>

<file path=customXml/itemProps4.xml><?xml version="1.0" encoding="utf-8"?>
<ds:datastoreItem xmlns:ds="http://schemas.openxmlformats.org/officeDocument/2006/customXml" ds:itemID="{6CDB904D-5B54-439E-8C62-D366293AD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23671f4e-0c1b-45b1-b7d4-834c4d531dcb"/>
    <ds:schemaRef ds:uri="238e7bcd-03a0-4af2-8140-a640ebf65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45129F0-C9F9-4CDA-86D1-945C969A24D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1 - Environmental Outcome</vt:lpstr>
      <vt:lpstr>2 - Community Involvement</vt:lpstr>
      <vt:lpstr>3 - Risk Management</vt:lpstr>
      <vt:lpstr>4 - Budget 1 - Project Budget</vt:lpstr>
      <vt:lpstr>5 - Budget 2 - In Kind</vt:lpstr>
      <vt:lpstr>6 - Budget 3 - Summary</vt:lpstr>
      <vt:lpstr>'1 - Environmental Outcome'!Print_Area</vt:lpstr>
      <vt:lpstr>'2 - Community Involvement'!Print_Area</vt:lpstr>
      <vt:lpstr>'3 - Risk Management'!Print_Area</vt:lpstr>
      <vt:lpstr>'4 - Budget 1 - Project Budget'!Print_Area</vt:lpstr>
      <vt:lpstr>'5 - Budget 2 - In Kind'!Print_Area</vt:lpstr>
      <vt:lpstr>'6 - Budget 3 -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R Hunting (DELWP)</dc:creator>
  <cp:keywords/>
  <dc:description/>
  <cp:lastModifiedBy>Laura R Town-Hopkinson (DEECA)</cp:lastModifiedBy>
  <cp:revision/>
  <dcterms:created xsi:type="dcterms:W3CDTF">2021-02-03T22:45:39Z</dcterms:created>
  <dcterms:modified xsi:type="dcterms:W3CDTF">2023-02-09T04:18:16Z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0x0101009298E819CE1EBB4F8D2096B3E0F0C2910C0033FC913A4E0E2042B1E89B9EB5A4B6AF</vt:lpwstr>
  </property>
  <property fmtid="{D5CDD505-2E9C-101B-9397-08002B2CF9AE}" pid="3" name="Records Class Grant Program Mgmt">
    <vt:lpwstr>20;#Program Administration|573ab76a-ff94-4e21-811d-77d5774eb524</vt:lpwstr>
  </property>
  <property fmtid="{D5CDD505-2E9C-101B-9397-08002B2CF9AE}" pid="4" name="Department Document Type">
    <vt:lpwstr/>
  </property>
  <property fmtid="{D5CDD505-2E9C-101B-9397-08002B2CF9AE}" pid="5" name="Dissemination Limiting Marker">
    <vt:lpwstr>2;#FOUO|955eb6fc-b35a-4808-8aa5-31e514fa3f26</vt:lpwstr>
  </property>
  <property fmtid="{D5CDD505-2E9C-101B-9397-08002B2CF9AE}" pid="6" name="Security Classification">
    <vt:lpwstr>1;#Unclassified|7fa379f4-4aba-4692-ab80-7d39d3a23cf4</vt:lpwstr>
  </property>
  <property fmtid="{D5CDD505-2E9C-101B-9397-08002B2CF9AE}" pid="7" name="_dlc_DocIdItemGuid">
    <vt:lpwstr>bbbb6c19-35fa-4c84-8c65-4229348444c3</vt:lpwstr>
  </property>
  <property fmtid="{D5CDD505-2E9C-101B-9397-08002B2CF9AE}" pid="8" name="_docset_NoMedatataSyncRequired">
    <vt:lpwstr>False</vt:lpwstr>
  </property>
  <property fmtid="{D5CDD505-2E9C-101B-9397-08002B2CF9AE}" pid="9" name="Record_x0020_Purpose">
    <vt:lpwstr/>
  </property>
  <property fmtid="{D5CDD505-2E9C-101B-9397-08002B2CF9AE}" pid="10" name="Record Purpose">
    <vt:lpwstr/>
  </property>
  <property fmtid="{D5CDD505-2E9C-101B-9397-08002B2CF9AE}" pid="11" name="c58e493e1689427385b433efd00307f0">
    <vt:lpwstr>Program Administration|573ab76a-ff94-4e21-811d-77d5774eb524</vt:lpwstr>
  </property>
  <property fmtid="{D5CDD505-2E9C-101B-9397-08002B2CF9AE}" pid="12" name="Region">
    <vt:lpwstr/>
  </property>
  <property fmtid="{D5CDD505-2E9C-101B-9397-08002B2CF9AE}" pid="13" name="Records Class Grant Management">
    <vt:lpwstr>5</vt:lpwstr>
  </property>
  <property fmtid="{D5CDD505-2E9C-101B-9397-08002B2CF9AE}" pid="14" name="MSIP_Label_5a19367b-7a73-403d-b732-ebe2e73fbf56_Enabled">
    <vt:lpwstr>true</vt:lpwstr>
  </property>
  <property fmtid="{D5CDD505-2E9C-101B-9397-08002B2CF9AE}" pid="15" name="MSIP_Label_5a19367b-7a73-403d-b732-ebe2e73fbf56_SetDate">
    <vt:lpwstr>2022-07-14T00:52:05Z</vt:lpwstr>
  </property>
  <property fmtid="{D5CDD505-2E9C-101B-9397-08002B2CF9AE}" pid="16" name="MSIP_Label_5a19367b-7a73-403d-b732-ebe2e73fbf56_Method">
    <vt:lpwstr>Privileged</vt:lpwstr>
  </property>
  <property fmtid="{D5CDD505-2E9C-101B-9397-08002B2CF9AE}" pid="17" name="MSIP_Label_5a19367b-7a73-403d-b732-ebe2e73fbf56_Name">
    <vt:lpwstr>OFFICIAL-Sensitive</vt:lpwstr>
  </property>
  <property fmtid="{D5CDD505-2E9C-101B-9397-08002B2CF9AE}" pid="18" name="MSIP_Label_5a19367b-7a73-403d-b732-ebe2e73fbf56_SiteId">
    <vt:lpwstr>e8bdd6f7-fc18-4e48-a554-7f547927223b</vt:lpwstr>
  </property>
  <property fmtid="{D5CDD505-2E9C-101B-9397-08002B2CF9AE}" pid="19" name="MSIP_Label_5a19367b-7a73-403d-b732-ebe2e73fbf56_ActionId">
    <vt:lpwstr>843fb282-f648-41ae-be42-27ef353eb651</vt:lpwstr>
  </property>
  <property fmtid="{D5CDD505-2E9C-101B-9397-08002B2CF9AE}" pid="20" name="MSIP_Label_5a19367b-7a73-403d-b732-ebe2e73fbf56_ContentBits">
    <vt:lpwstr>2</vt:lpwstr>
  </property>
</Properties>
</file>